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192.168.1.70\共有フォルダ\事務局         （荒井）\経営診断事業\HP掲載\"/>
    </mc:Choice>
  </mc:AlternateContent>
  <xr:revisionPtr revIDLastSave="0" documentId="13_ncr:1_{3E230CF5-B6AE-4457-9A2E-7EB5C9A7DB98}" xr6:coauthVersionLast="46" xr6:coauthVersionMax="46" xr10:uidLastSave="{00000000-0000-0000-0000-000000000000}"/>
  <bookViews>
    <workbookView xWindow="760" yWindow="600" windowWidth="15690" windowHeight="10200" tabRatio="659" xr2:uid="{00000000-000D-0000-FFFF-FFFF00000000}"/>
  </bookViews>
  <sheets>
    <sheet name="回答の手引き" sheetId="2" r:id="rId1"/>
    <sheet name="SDDツール『認識編』" sheetId="4" r:id="rId2"/>
    <sheet name="SDDツール『実践編』　" sheetId="1" r:id="rId3"/>
    <sheet name="用語解説" sheetId="5" r:id="rId4"/>
    <sheet name="診断結果集計" sheetId="3" r:id="rId5"/>
  </sheets>
  <definedNames>
    <definedName name="_xlnm._FilterDatabase" localSheetId="1" hidden="1">SDDツール『認識編』!#REF!</definedName>
    <definedName name="_xlnm.Print_Titles" localSheetId="2">'SDDツール『実践編』　'!$1:$2</definedName>
    <definedName name="_xlnm.Print_Titles" localSheetId="1">SDDツール『認識編』!$1:$11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26" i="1" l="1"/>
  <c r="B425" i="1"/>
  <c r="B427" i="1"/>
  <c r="E13" i="4"/>
  <c r="C10" i="3"/>
  <c r="E68" i="4"/>
  <c r="C11" i="3"/>
  <c r="E159" i="4"/>
  <c r="C12" i="3"/>
  <c r="E231" i="4"/>
  <c r="C13" i="3"/>
  <c r="E276" i="4"/>
  <c r="C14" i="3"/>
  <c r="E330" i="4"/>
  <c r="C15" i="3"/>
  <c r="E369" i="4"/>
  <c r="C16" i="3"/>
  <c r="C21" i="3"/>
  <c r="D13" i="1"/>
  <c r="D10" i="3"/>
  <c r="D64" i="1"/>
  <c r="D11" i="3"/>
  <c r="D138" i="1"/>
  <c r="D12" i="3"/>
  <c r="D225" i="1"/>
  <c r="D13" i="3"/>
  <c r="D277" i="1"/>
  <c r="D14" i="3"/>
  <c r="D338" i="1"/>
  <c r="D15" i="3"/>
  <c r="D379" i="1"/>
  <c r="D16" i="3"/>
  <c r="D21" i="3"/>
  <c r="E21" i="3"/>
  <c r="E19" i="3"/>
  <c r="C18" i="3"/>
  <c r="D18" i="3"/>
  <c r="E18" i="3"/>
  <c r="C425" i="4"/>
  <c r="C424" i="4"/>
  <c r="C423" i="4"/>
  <c r="C422" i="4"/>
  <c r="C421" i="4"/>
  <c r="C420" i="4"/>
  <c r="C419" i="4"/>
  <c r="B413" i="4"/>
  <c r="B414" i="4"/>
  <c r="B415" i="4"/>
  <c r="E4" i="4"/>
  <c r="E17" i="3"/>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Y.ITO</author>
  </authors>
  <commentList>
    <comment ref="A381" authorId="0" shapeId="0" xr:uid="{00000000-0006-0000-0100-000001000000}">
      <text>
        <r>
          <rPr>
            <b/>
            <sz val="10"/>
            <color indexed="81"/>
            <rFont val="ＭＳ Ｐゴシック"/>
            <family val="2"/>
            <charset val="128"/>
          </rPr>
          <t>Y.ITO:</t>
        </r>
        <r>
          <rPr>
            <sz val="10"/>
            <color indexed="81"/>
            <rFont val="ＭＳ Ｐゴシック"/>
            <family val="2"/>
            <charset val="128"/>
          </rPr>
          <t xml:space="preserve">
7.3.1にするかどうか</t>
        </r>
      </text>
    </comment>
  </commentList>
</comments>
</file>

<file path=xl/sharedStrings.xml><?xml version="1.0" encoding="utf-8"?>
<sst xmlns="http://schemas.openxmlformats.org/spreadsheetml/2006/main" count="2063" uniqueCount="1116">
  <si>
    <t>1.</t>
    <phoneticPr fontId="6"/>
  </si>
  <si>
    <t>1.1.1</t>
    <phoneticPr fontId="6"/>
  </si>
  <si>
    <t>必須</t>
    <rPh sb="0" eb="2">
      <t>ヒッス</t>
    </rPh>
    <phoneticPr fontId="5"/>
  </si>
  <si>
    <t>スコア4</t>
    <phoneticPr fontId="6"/>
  </si>
  <si>
    <t>スコア2</t>
    <phoneticPr fontId="6"/>
  </si>
  <si>
    <t>CSR中長期計画を策定しているが、一部にとどまる</t>
    <rPh sb="9" eb="11">
      <t>サクテイ</t>
    </rPh>
    <rPh sb="17" eb="19">
      <t>イチブ</t>
    </rPh>
    <phoneticPr fontId="6"/>
  </si>
  <si>
    <t>スコア0</t>
    <phoneticPr fontId="6"/>
  </si>
  <si>
    <t>CSR中長期計画を策定していない</t>
    <rPh sb="9" eb="11">
      <t>サクテイ</t>
    </rPh>
    <phoneticPr fontId="6"/>
  </si>
  <si>
    <t>1.1.2</t>
    <phoneticPr fontId="6"/>
  </si>
  <si>
    <t>スコア4</t>
    <phoneticPr fontId="6"/>
  </si>
  <si>
    <t>スコア2</t>
    <phoneticPr fontId="6"/>
  </si>
  <si>
    <t>数値目標を設定しているが、一部にとどまる</t>
    <rPh sb="5" eb="7">
      <t>セッテイ</t>
    </rPh>
    <phoneticPr fontId="6"/>
  </si>
  <si>
    <t>スコア0</t>
    <phoneticPr fontId="6"/>
  </si>
  <si>
    <t>数値目標を設定していない</t>
    <rPh sb="0" eb="2">
      <t>スウチ</t>
    </rPh>
    <rPh sb="2" eb="4">
      <t>モクヒョウ</t>
    </rPh>
    <rPh sb="5" eb="7">
      <t>セッテイ</t>
    </rPh>
    <phoneticPr fontId="6"/>
  </si>
  <si>
    <t>1.1.3</t>
    <phoneticPr fontId="6"/>
  </si>
  <si>
    <t>CSRの中長期計画を運用していますか？</t>
    <rPh sb="10" eb="12">
      <t>ウンヨウ</t>
    </rPh>
    <phoneticPr fontId="6"/>
  </si>
  <si>
    <t>スコア4</t>
    <phoneticPr fontId="6"/>
  </si>
  <si>
    <t>中長期計画の全項目を適切に運用している</t>
    <rPh sb="0" eb="1">
      <t>ナカ</t>
    </rPh>
    <rPh sb="1" eb="2">
      <t>チョウ</t>
    </rPh>
    <rPh sb="2" eb="3">
      <t>キ</t>
    </rPh>
    <rPh sb="3" eb="5">
      <t>ケイカク</t>
    </rPh>
    <rPh sb="6" eb="9">
      <t>ゼンコウモク</t>
    </rPh>
    <rPh sb="10" eb="12">
      <t>テキセツ</t>
    </rPh>
    <rPh sb="13" eb="15">
      <t>ウンヨウ</t>
    </rPh>
    <phoneticPr fontId="6"/>
  </si>
  <si>
    <t>中長期計画を運用しているが、一部にとどまる</t>
    <rPh sb="6" eb="8">
      <t>ウンヨウ</t>
    </rPh>
    <rPh sb="14" eb="16">
      <t>イチブ</t>
    </rPh>
    <phoneticPr fontId="6"/>
  </si>
  <si>
    <t>中長期計画を運用していない（策定していない）</t>
    <rPh sb="6" eb="8">
      <t>ウンヨウ</t>
    </rPh>
    <rPh sb="14" eb="16">
      <t>サクテイ</t>
    </rPh>
    <phoneticPr fontId="6"/>
  </si>
  <si>
    <t>ガバナンス体制（CSRの意思決定や監視）の構築</t>
    <rPh sb="5" eb="7">
      <t>タイセイ</t>
    </rPh>
    <rPh sb="12" eb="14">
      <t>イシ</t>
    </rPh>
    <rPh sb="14" eb="16">
      <t>ケッテイ</t>
    </rPh>
    <rPh sb="17" eb="19">
      <t>カンシ</t>
    </rPh>
    <rPh sb="21" eb="23">
      <t>コウチク</t>
    </rPh>
    <phoneticPr fontId="6"/>
  </si>
  <si>
    <t>1.2.1</t>
    <phoneticPr fontId="5"/>
  </si>
  <si>
    <t>取締役会や経営会議などでCSRを議題にしていますか？</t>
    <rPh sb="0" eb="3">
      <t>トリシマリヤク</t>
    </rPh>
    <rPh sb="3" eb="4">
      <t>カイ</t>
    </rPh>
    <rPh sb="5" eb="7">
      <t>ケイエイ</t>
    </rPh>
    <rPh sb="7" eb="9">
      <t>カイギ</t>
    </rPh>
    <rPh sb="16" eb="18">
      <t>ギダイ</t>
    </rPh>
    <phoneticPr fontId="6"/>
  </si>
  <si>
    <t>定期的に議題としている</t>
    <rPh sb="0" eb="3">
      <t>テイキテキ</t>
    </rPh>
    <rPh sb="4" eb="6">
      <t>ギダイ</t>
    </rPh>
    <phoneticPr fontId="5"/>
  </si>
  <si>
    <t>不定期に議題としている</t>
    <rPh sb="0" eb="3">
      <t>フテイキ</t>
    </rPh>
    <rPh sb="4" eb="6">
      <t>ギダイ</t>
    </rPh>
    <phoneticPr fontId="6"/>
  </si>
  <si>
    <t>まったく議題としていない</t>
    <rPh sb="4" eb="6">
      <t>ギダイ</t>
    </rPh>
    <phoneticPr fontId="6"/>
  </si>
  <si>
    <t>1.2.2</t>
    <phoneticPr fontId="5"/>
  </si>
  <si>
    <t>CSR問題の発生時に対応できる仕組みはありますか？</t>
    <rPh sb="3" eb="5">
      <t>モンダイ</t>
    </rPh>
    <rPh sb="6" eb="8">
      <t>ハッセイ</t>
    </rPh>
    <rPh sb="8" eb="9">
      <t>ジ</t>
    </rPh>
    <rPh sb="10" eb="12">
      <t>タイオウ</t>
    </rPh>
    <rPh sb="15" eb="17">
      <t>シク</t>
    </rPh>
    <phoneticPr fontId="6"/>
  </si>
  <si>
    <t>規程等で担当部署と手順を明確に決めている</t>
    <rPh sb="0" eb="2">
      <t>キテイ</t>
    </rPh>
    <rPh sb="2" eb="3">
      <t>ナド</t>
    </rPh>
    <rPh sb="4" eb="6">
      <t>タントウ</t>
    </rPh>
    <rPh sb="6" eb="8">
      <t>ブショ</t>
    </rPh>
    <rPh sb="9" eb="11">
      <t>テジュン</t>
    </rPh>
    <rPh sb="12" eb="14">
      <t>メイカク</t>
    </rPh>
    <rPh sb="15" eb="16">
      <t>キ</t>
    </rPh>
    <phoneticPr fontId="6"/>
  </si>
  <si>
    <t>規定等はないが、担当部署は明らかである</t>
    <rPh sb="0" eb="3">
      <t>キテイナド</t>
    </rPh>
    <rPh sb="8" eb="10">
      <t>タントウ</t>
    </rPh>
    <rPh sb="10" eb="12">
      <t>ブショ</t>
    </rPh>
    <rPh sb="13" eb="14">
      <t>アキ</t>
    </rPh>
    <phoneticPr fontId="6"/>
  </si>
  <si>
    <t>該当する仕組みはない</t>
    <rPh sb="0" eb="2">
      <t>ガイトウ</t>
    </rPh>
    <rPh sb="4" eb="6">
      <t>シク</t>
    </rPh>
    <phoneticPr fontId="6"/>
  </si>
  <si>
    <t>1.2.3</t>
    <phoneticPr fontId="5"/>
  </si>
  <si>
    <t>サプライチェーンのCSRリスクをモニターしていますか？</t>
    <phoneticPr fontId="6"/>
  </si>
  <si>
    <t>スコア4</t>
    <phoneticPr fontId="6"/>
  </si>
  <si>
    <t>主要なサプライヤーの全てについてモニターしている</t>
    <rPh sb="0" eb="2">
      <t>シュヨウ</t>
    </rPh>
    <rPh sb="10" eb="11">
      <t>スベ</t>
    </rPh>
    <phoneticPr fontId="6"/>
  </si>
  <si>
    <t>サプライヤーの一部についてモニターしている</t>
    <rPh sb="7" eb="9">
      <t>イチブ</t>
    </rPh>
    <phoneticPr fontId="6"/>
  </si>
  <si>
    <t>スコア0</t>
    <phoneticPr fontId="6"/>
  </si>
  <si>
    <t>モニターしていない</t>
    <phoneticPr fontId="5"/>
  </si>
  <si>
    <t>CSRの企業文化の醸成</t>
    <rPh sb="4" eb="6">
      <t>キギョウ</t>
    </rPh>
    <rPh sb="6" eb="8">
      <t>ブンカ</t>
    </rPh>
    <rPh sb="9" eb="11">
      <t>ジョウセイ</t>
    </rPh>
    <phoneticPr fontId="6"/>
  </si>
  <si>
    <t>1.3.1</t>
    <phoneticPr fontId="5"/>
  </si>
  <si>
    <t>現地の社会的課題を把握していますか？</t>
    <rPh sb="0" eb="2">
      <t>ゲンチ</t>
    </rPh>
    <rPh sb="3" eb="5">
      <t>シャカイ</t>
    </rPh>
    <rPh sb="5" eb="6">
      <t>テキ</t>
    </rPh>
    <rPh sb="6" eb="8">
      <t>カダイ</t>
    </rPh>
    <rPh sb="9" eb="11">
      <t>ハアク</t>
    </rPh>
    <phoneticPr fontId="6"/>
  </si>
  <si>
    <t>重要なものはほぼ把握している</t>
    <rPh sb="0" eb="2">
      <t>ジュウヨウ</t>
    </rPh>
    <rPh sb="8" eb="10">
      <t>ハアク</t>
    </rPh>
    <phoneticPr fontId="6"/>
  </si>
  <si>
    <t>話題となったものは把握している</t>
    <rPh sb="0" eb="2">
      <t>ワダイ</t>
    </rPh>
    <rPh sb="9" eb="11">
      <t>ハアク</t>
    </rPh>
    <phoneticPr fontId="6"/>
  </si>
  <si>
    <t>把握していない</t>
    <rPh sb="0" eb="2">
      <t>ハアク</t>
    </rPh>
    <phoneticPr fontId="6"/>
  </si>
  <si>
    <t>ステークホルダーとの双方向コミュニケーション</t>
    <rPh sb="10" eb="13">
      <t>ソウホウコウ</t>
    </rPh>
    <phoneticPr fontId="6"/>
  </si>
  <si>
    <t>1.4.1</t>
    <phoneticPr fontId="5"/>
  </si>
  <si>
    <t>適切な現地NPO・NGOと定期的な対話を行っていますか？</t>
    <rPh sb="0" eb="2">
      <t>テキセツ</t>
    </rPh>
    <rPh sb="3" eb="5">
      <t>ゲンチ</t>
    </rPh>
    <rPh sb="13" eb="16">
      <t>テイキテキ</t>
    </rPh>
    <rPh sb="17" eb="19">
      <t>タイワ</t>
    </rPh>
    <rPh sb="20" eb="21">
      <t>オコナ</t>
    </rPh>
    <phoneticPr fontId="6"/>
  </si>
  <si>
    <t>定期的に対話を行っている</t>
    <rPh sb="4" eb="6">
      <t>タイワ</t>
    </rPh>
    <rPh sb="7" eb="8">
      <t>オコナ</t>
    </rPh>
    <phoneticPr fontId="6"/>
  </si>
  <si>
    <t>不定期に対話を行っている</t>
    <rPh sb="4" eb="6">
      <t>タイワ</t>
    </rPh>
    <rPh sb="7" eb="8">
      <t>オコナ</t>
    </rPh>
    <phoneticPr fontId="6"/>
  </si>
  <si>
    <t>対話は行っていない</t>
    <rPh sb="0" eb="2">
      <t>タイワ</t>
    </rPh>
    <rPh sb="3" eb="4">
      <t>オコナ</t>
    </rPh>
    <phoneticPr fontId="6"/>
  </si>
  <si>
    <t>1.5.1</t>
    <phoneticPr fontId="5"/>
  </si>
  <si>
    <t>定期的に主要なサプライヤーの全てに行っている</t>
    <rPh sb="4" eb="6">
      <t>シュヨウ</t>
    </rPh>
    <rPh sb="14" eb="15">
      <t>スベ</t>
    </rPh>
    <rPh sb="17" eb="18">
      <t>オコナ</t>
    </rPh>
    <phoneticPr fontId="6"/>
  </si>
  <si>
    <t>不定期に一部のサプライヤーに行っている</t>
    <rPh sb="4" eb="6">
      <t>イチブ</t>
    </rPh>
    <rPh sb="14" eb="15">
      <t>オコナ</t>
    </rPh>
    <phoneticPr fontId="6"/>
  </si>
  <si>
    <t>スコア0</t>
    <phoneticPr fontId="6"/>
  </si>
  <si>
    <t>行ってない</t>
    <rPh sb="0" eb="1">
      <t>オコナ</t>
    </rPh>
    <phoneticPr fontId="6"/>
  </si>
  <si>
    <t>1.5.2</t>
    <phoneticPr fontId="5"/>
  </si>
  <si>
    <t>CSRにかかわるコーポレートガバナンスについて第三者から助言を受けていますか？</t>
    <phoneticPr fontId="6"/>
  </si>
  <si>
    <t>定期的に助言を受けている</t>
    <phoneticPr fontId="6"/>
  </si>
  <si>
    <t>不定期に助言を受けている</t>
    <phoneticPr fontId="6"/>
  </si>
  <si>
    <t>受けていない</t>
    <phoneticPr fontId="5"/>
  </si>
  <si>
    <t>★CSRにかかわるコーポレートガバナンスの実践についての自己評価（自由記述）</t>
    <rPh sb="21" eb="23">
      <t>ジッセン</t>
    </rPh>
    <rPh sb="28" eb="30">
      <t>ジコ</t>
    </rPh>
    <rPh sb="30" eb="32">
      <t>ヒョウカ</t>
    </rPh>
    <rPh sb="33" eb="35">
      <t>ジユウ</t>
    </rPh>
    <rPh sb="35" eb="37">
      <t>キジュツ</t>
    </rPh>
    <phoneticPr fontId="6"/>
  </si>
  <si>
    <t>1.6.1</t>
    <phoneticPr fontId="6"/>
  </si>
  <si>
    <t>自由記述</t>
    <rPh sb="0" eb="2">
      <t>ジユウ</t>
    </rPh>
    <rPh sb="2" eb="4">
      <t>キジュツ</t>
    </rPh>
    <phoneticPr fontId="5"/>
  </si>
  <si>
    <t>1.6.2</t>
    <phoneticPr fontId="6"/>
  </si>
  <si>
    <t>2.</t>
    <phoneticPr fontId="6"/>
  </si>
  <si>
    <t>人権</t>
    <phoneticPr fontId="6"/>
  </si>
  <si>
    <t>2.1</t>
    <phoneticPr fontId="6"/>
  </si>
  <si>
    <t>2.1.1</t>
    <phoneticPr fontId="5"/>
  </si>
  <si>
    <t>必須</t>
    <rPh sb="0" eb="2">
      <t>ヒッス</t>
    </rPh>
    <phoneticPr fontId="6"/>
  </si>
  <si>
    <t>人権デューディリジェンスを実施していますか？</t>
    <rPh sb="0" eb="2">
      <t>ジンケン</t>
    </rPh>
    <rPh sb="13" eb="15">
      <t>ジッシ</t>
    </rPh>
    <phoneticPr fontId="6"/>
  </si>
  <si>
    <t>規定に基づき、適切に実施している</t>
    <rPh sb="0" eb="2">
      <t>キテイ</t>
    </rPh>
    <rPh sb="3" eb="4">
      <t>モト</t>
    </rPh>
    <rPh sb="7" eb="9">
      <t>テキセツ</t>
    </rPh>
    <rPh sb="10" eb="12">
      <t>ジッシ</t>
    </rPh>
    <phoneticPr fontId="6"/>
  </si>
  <si>
    <t>スコア2</t>
    <phoneticPr fontId="6"/>
  </si>
  <si>
    <t>実施しているが、十分ではない</t>
    <rPh sb="0" eb="2">
      <t>ジッシ</t>
    </rPh>
    <rPh sb="8" eb="10">
      <t>ジュウブン</t>
    </rPh>
    <phoneticPr fontId="5"/>
  </si>
  <si>
    <t>スコア0</t>
    <phoneticPr fontId="6"/>
  </si>
  <si>
    <t>実施していない</t>
    <rPh sb="0" eb="2">
      <t>ジッシ</t>
    </rPh>
    <phoneticPr fontId="5"/>
  </si>
  <si>
    <t>2.1.2</t>
    <phoneticPr fontId="5"/>
  </si>
  <si>
    <t>2.2</t>
    <phoneticPr fontId="6"/>
  </si>
  <si>
    <t>人権に関する危機的状況の認識 ⇒N.A.</t>
    <rPh sb="12" eb="14">
      <t>ニンシキ</t>
    </rPh>
    <phoneticPr fontId="6"/>
  </si>
  <si>
    <t>2.3</t>
    <phoneticPr fontId="6"/>
  </si>
  <si>
    <t>2.3.1</t>
    <phoneticPr fontId="6"/>
  </si>
  <si>
    <t>非人道的な労働慣行の供給業者・下請業者との取引を禁止してますか？</t>
    <rPh sb="0" eb="4">
      <t>ヒジンドウテキ</t>
    </rPh>
    <rPh sb="5" eb="7">
      <t>ロウドウ</t>
    </rPh>
    <rPh sb="7" eb="9">
      <t>カンコウ</t>
    </rPh>
    <rPh sb="10" eb="12">
      <t>キョウキュウ</t>
    </rPh>
    <rPh sb="12" eb="14">
      <t>ギョウシャ</t>
    </rPh>
    <rPh sb="15" eb="17">
      <t>シタウ</t>
    </rPh>
    <rPh sb="17" eb="19">
      <t>ギョウシャ</t>
    </rPh>
    <rPh sb="21" eb="23">
      <t>トリヒキ</t>
    </rPh>
    <rPh sb="24" eb="26">
      <t>キンシ</t>
    </rPh>
    <phoneticPr fontId="5"/>
  </si>
  <si>
    <t>厳格に禁止している</t>
    <rPh sb="0" eb="2">
      <t>ゲンカク</t>
    </rPh>
    <phoneticPr fontId="5"/>
  </si>
  <si>
    <t>スコア2</t>
    <phoneticPr fontId="6"/>
  </si>
  <si>
    <t>注意をするが、取引は続けている</t>
    <rPh sb="0" eb="2">
      <t>チュウイ</t>
    </rPh>
    <rPh sb="10" eb="11">
      <t>ツヅ</t>
    </rPh>
    <phoneticPr fontId="5"/>
  </si>
  <si>
    <t>スコア0</t>
    <phoneticPr fontId="6"/>
  </si>
  <si>
    <t>黙認し、取引は続けている。</t>
    <rPh sb="0" eb="2">
      <t>モクニン</t>
    </rPh>
    <rPh sb="7" eb="8">
      <t>ツヅ</t>
    </rPh>
    <phoneticPr fontId="5"/>
  </si>
  <si>
    <t>2.3.2</t>
    <phoneticPr fontId="6"/>
  </si>
  <si>
    <t>スコア4</t>
    <phoneticPr fontId="6"/>
  </si>
  <si>
    <t>規程等で明確に禁止している</t>
    <rPh sb="0" eb="3">
      <t>キテイナド</t>
    </rPh>
    <rPh sb="4" eb="6">
      <t>メイカク</t>
    </rPh>
    <rPh sb="7" eb="9">
      <t>キンシ</t>
    </rPh>
    <phoneticPr fontId="6"/>
  </si>
  <si>
    <t>規程等はあるが、曖昧である</t>
    <rPh sb="0" eb="3">
      <t>キテイナド</t>
    </rPh>
    <rPh sb="8" eb="10">
      <t>アイマイ</t>
    </rPh>
    <phoneticPr fontId="6"/>
  </si>
  <si>
    <t>スコア0</t>
    <phoneticPr fontId="6"/>
  </si>
  <si>
    <t>規程等を策定していない</t>
    <rPh sb="0" eb="3">
      <t>キテイナド</t>
    </rPh>
    <rPh sb="4" eb="6">
      <t>サクテイ</t>
    </rPh>
    <phoneticPr fontId="6"/>
  </si>
  <si>
    <t>2.3.3</t>
    <phoneticPr fontId="6"/>
  </si>
  <si>
    <t>調達先における人権の取組を把握していますか？</t>
    <rPh sb="2" eb="3">
      <t>サキ</t>
    </rPh>
    <rPh sb="7" eb="9">
      <t>ジンケン</t>
    </rPh>
    <rPh sb="10" eb="11">
      <t>ト</t>
    </rPh>
    <rPh sb="11" eb="12">
      <t>ク</t>
    </rPh>
    <phoneticPr fontId="6"/>
  </si>
  <si>
    <t>スコア4</t>
    <phoneticPr fontId="6"/>
  </si>
  <si>
    <t>スコア2</t>
    <phoneticPr fontId="6"/>
  </si>
  <si>
    <t>十分には把握していない</t>
    <rPh sb="0" eb="2">
      <t>ジュウブン</t>
    </rPh>
    <rPh sb="4" eb="6">
      <t>ハアク</t>
    </rPh>
    <phoneticPr fontId="5"/>
  </si>
  <si>
    <t>把握していない</t>
    <rPh sb="0" eb="2">
      <t>ハアク</t>
    </rPh>
    <phoneticPr fontId="5"/>
  </si>
  <si>
    <t>2.4</t>
    <phoneticPr fontId="6"/>
  </si>
  <si>
    <t>人権問題に関する苦情解決</t>
    <rPh sb="0" eb="2">
      <t>ジンケン</t>
    </rPh>
    <rPh sb="2" eb="4">
      <t>モンダイ</t>
    </rPh>
    <rPh sb="5" eb="6">
      <t>カン</t>
    </rPh>
    <phoneticPr fontId="6"/>
  </si>
  <si>
    <t>2.4.1</t>
    <phoneticPr fontId="6"/>
  </si>
  <si>
    <t>人権問題に対する救済の仕組みは利用しやすいものですか？</t>
    <phoneticPr fontId="5"/>
  </si>
  <si>
    <t>利用困難者にも十分配慮している</t>
    <rPh sb="0" eb="2">
      <t>リヨウ</t>
    </rPh>
    <rPh sb="2" eb="4">
      <t>コンナン</t>
    </rPh>
    <rPh sb="4" eb="5">
      <t>シャ</t>
    </rPh>
    <rPh sb="7" eb="9">
      <t>ジュウブン</t>
    </rPh>
    <rPh sb="9" eb="11">
      <t>ハイリョ</t>
    </rPh>
    <phoneticPr fontId="5"/>
  </si>
  <si>
    <t>スコア2</t>
    <phoneticPr fontId="6"/>
  </si>
  <si>
    <t>社内には公表している</t>
    <rPh sb="0" eb="2">
      <t>シャナイ</t>
    </rPh>
    <rPh sb="4" eb="6">
      <t>コウヒョウ</t>
    </rPh>
    <phoneticPr fontId="5"/>
  </si>
  <si>
    <t>社内には公表していない</t>
    <rPh sb="0" eb="2">
      <t>シャナイ</t>
    </rPh>
    <rPh sb="4" eb="6">
      <t>コウヒョウ</t>
    </rPh>
    <phoneticPr fontId="5"/>
  </si>
  <si>
    <t>2.5</t>
    <phoneticPr fontId="6"/>
  </si>
  <si>
    <t>2.5.1</t>
    <phoneticPr fontId="6"/>
  </si>
  <si>
    <t>女性および女児を差別していませんか？</t>
    <rPh sb="0" eb="2">
      <t>ジョセイ</t>
    </rPh>
    <rPh sb="5" eb="7">
      <t>ジョジ</t>
    </rPh>
    <rPh sb="8" eb="10">
      <t>サベツ</t>
    </rPh>
    <phoneticPr fontId="5"/>
  </si>
  <si>
    <t>スコア4</t>
    <phoneticPr fontId="6"/>
  </si>
  <si>
    <t>差別禁止の規定があり、差別はまったくない</t>
    <rPh sb="0" eb="2">
      <t>サベツ</t>
    </rPh>
    <rPh sb="2" eb="4">
      <t>キンシ</t>
    </rPh>
    <rPh sb="5" eb="7">
      <t>キテイ</t>
    </rPh>
    <rPh sb="11" eb="13">
      <t>サベツ</t>
    </rPh>
    <phoneticPr fontId="5"/>
  </si>
  <si>
    <t>スコア2</t>
    <phoneticPr fontId="6"/>
  </si>
  <si>
    <t>差別禁止の規定はあるが、差別を把握できていない</t>
    <rPh sb="0" eb="2">
      <t>サベツ</t>
    </rPh>
    <rPh sb="2" eb="4">
      <t>キンシ</t>
    </rPh>
    <rPh sb="5" eb="7">
      <t>キテイ</t>
    </rPh>
    <rPh sb="12" eb="14">
      <t>サベツ</t>
    </rPh>
    <rPh sb="15" eb="17">
      <t>ハアク</t>
    </rPh>
    <phoneticPr fontId="5"/>
  </si>
  <si>
    <t>スコア0</t>
    <phoneticPr fontId="6"/>
  </si>
  <si>
    <t>差別禁止の規定はなく、差別がある</t>
    <rPh sb="0" eb="2">
      <t>サベツ</t>
    </rPh>
    <rPh sb="2" eb="4">
      <t>キンシ</t>
    </rPh>
    <rPh sb="5" eb="7">
      <t>キテイ</t>
    </rPh>
    <rPh sb="11" eb="13">
      <t>サベツ</t>
    </rPh>
    <phoneticPr fontId="5"/>
  </si>
  <si>
    <t>2.5.2</t>
    <phoneticPr fontId="6"/>
  </si>
  <si>
    <t>障がい者を差別していませんか？</t>
    <rPh sb="0" eb="1">
      <t>ショウ</t>
    </rPh>
    <rPh sb="3" eb="4">
      <t>シャ</t>
    </rPh>
    <rPh sb="5" eb="7">
      <t>サベツ</t>
    </rPh>
    <phoneticPr fontId="5"/>
  </si>
  <si>
    <t>スコア4</t>
    <phoneticPr fontId="6"/>
  </si>
  <si>
    <t>差別禁止の規定があり、差別はまったくくない</t>
    <rPh sb="0" eb="2">
      <t>サベツ</t>
    </rPh>
    <rPh sb="2" eb="4">
      <t>キンシ</t>
    </rPh>
    <rPh sb="5" eb="7">
      <t>キテイ</t>
    </rPh>
    <rPh sb="11" eb="13">
      <t>サベツ</t>
    </rPh>
    <phoneticPr fontId="5"/>
  </si>
  <si>
    <t>スコア2</t>
    <phoneticPr fontId="6"/>
  </si>
  <si>
    <t>スコア0</t>
    <phoneticPr fontId="6"/>
  </si>
  <si>
    <t>2.5.3</t>
    <phoneticPr fontId="6"/>
  </si>
  <si>
    <t>児童労働をしていませんか？</t>
    <rPh sb="0" eb="2">
      <t>ジドウ</t>
    </rPh>
    <rPh sb="2" eb="4">
      <t>ロウドウ</t>
    </rPh>
    <phoneticPr fontId="5"/>
  </si>
  <si>
    <t>禁止規定があり、児童労働はまったくない</t>
    <rPh sb="0" eb="2">
      <t>キンシ</t>
    </rPh>
    <rPh sb="2" eb="4">
      <t>キテイ</t>
    </rPh>
    <phoneticPr fontId="5"/>
  </si>
  <si>
    <t>禁止規定はあるが、児童労働を把握できていない</t>
    <rPh sb="0" eb="2">
      <t>キンシ</t>
    </rPh>
    <rPh sb="2" eb="4">
      <t>キテイ</t>
    </rPh>
    <rPh sb="14" eb="16">
      <t>ハアク</t>
    </rPh>
    <phoneticPr fontId="5"/>
  </si>
  <si>
    <t>禁止規定はなく、児童労働を行っている</t>
    <rPh sb="0" eb="2">
      <t>キンシ</t>
    </rPh>
    <rPh sb="2" eb="4">
      <t>キテイ</t>
    </rPh>
    <rPh sb="8" eb="10">
      <t>ジドウ</t>
    </rPh>
    <rPh sb="10" eb="12">
      <t>ロウドウ</t>
    </rPh>
    <rPh sb="13" eb="14">
      <t>オコナ</t>
    </rPh>
    <phoneticPr fontId="5"/>
  </si>
  <si>
    <t>2.5.4</t>
    <phoneticPr fontId="6"/>
  </si>
  <si>
    <t>強制労働をしていませんか？</t>
    <rPh sb="0" eb="2">
      <t>キョウセイ</t>
    </rPh>
    <rPh sb="2" eb="4">
      <t>ロウドウ</t>
    </rPh>
    <phoneticPr fontId="5"/>
  </si>
  <si>
    <t>禁止規定があり、強制労働はまったくない</t>
    <rPh sb="0" eb="2">
      <t>キンシ</t>
    </rPh>
    <rPh sb="2" eb="4">
      <t>キテイ</t>
    </rPh>
    <rPh sb="8" eb="10">
      <t>キョウセイ</t>
    </rPh>
    <phoneticPr fontId="5"/>
  </si>
  <si>
    <t>スコア2</t>
    <phoneticPr fontId="6"/>
  </si>
  <si>
    <t>規程規定はあるが、強制労働を把握できていない</t>
    <rPh sb="0" eb="2">
      <t>キテイ</t>
    </rPh>
    <rPh sb="2" eb="4">
      <t>キテイ</t>
    </rPh>
    <rPh sb="9" eb="11">
      <t>キョウセイ</t>
    </rPh>
    <rPh sb="14" eb="16">
      <t>ハアク</t>
    </rPh>
    <phoneticPr fontId="5"/>
  </si>
  <si>
    <t>スコア0</t>
    <phoneticPr fontId="6"/>
  </si>
  <si>
    <t>禁止規定はなく、強制労働を行っている</t>
    <rPh sb="0" eb="2">
      <t>キンシ</t>
    </rPh>
    <rPh sb="2" eb="4">
      <t>キテイ</t>
    </rPh>
    <rPh sb="8" eb="10">
      <t>キョウセイ</t>
    </rPh>
    <rPh sb="10" eb="12">
      <t>ロウドウ</t>
    </rPh>
    <rPh sb="13" eb="14">
      <t>オコナ</t>
    </rPh>
    <phoneticPr fontId="5"/>
  </si>
  <si>
    <t>2.5.5</t>
    <phoneticPr fontId="6"/>
  </si>
  <si>
    <t>先住民の権利を侵害していませんか？</t>
    <rPh sb="0" eb="2">
      <t>センジュウ</t>
    </rPh>
    <rPh sb="4" eb="6">
      <t>ケンリ</t>
    </rPh>
    <rPh sb="7" eb="9">
      <t>シンガイ</t>
    </rPh>
    <phoneticPr fontId="5"/>
  </si>
  <si>
    <t>スコア4</t>
    <phoneticPr fontId="6"/>
  </si>
  <si>
    <t>尊重規定があり、権利侵害はまったくない</t>
    <rPh sb="0" eb="2">
      <t>ソンチョウ</t>
    </rPh>
    <rPh sb="2" eb="4">
      <t>キテイ</t>
    </rPh>
    <rPh sb="8" eb="10">
      <t>ケンリ</t>
    </rPh>
    <rPh sb="10" eb="12">
      <t>シンガイ</t>
    </rPh>
    <phoneticPr fontId="5"/>
  </si>
  <si>
    <t>尊重規定はあるが、権利侵害を把握できていない</t>
    <rPh sb="0" eb="2">
      <t>ソンチョウ</t>
    </rPh>
    <rPh sb="2" eb="4">
      <t>キテイ</t>
    </rPh>
    <rPh sb="9" eb="11">
      <t>ケンリ</t>
    </rPh>
    <rPh sb="11" eb="13">
      <t>シンガイ</t>
    </rPh>
    <rPh sb="14" eb="16">
      <t>ハアク</t>
    </rPh>
    <phoneticPr fontId="5"/>
  </si>
  <si>
    <t>尊重規定はなく、権利侵害を行っている</t>
    <rPh sb="0" eb="2">
      <t>ソンチョウ</t>
    </rPh>
    <rPh sb="2" eb="4">
      <t>キテイ</t>
    </rPh>
    <rPh sb="8" eb="10">
      <t>ケンリ</t>
    </rPh>
    <rPh sb="10" eb="12">
      <t>シンガイ</t>
    </rPh>
    <rPh sb="13" eb="14">
      <t>オコナ</t>
    </rPh>
    <phoneticPr fontId="5"/>
  </si>
  <si>
    <t>2.5.6</t>
    <phoneticPr fontId="6"/>
  </si>
  <si>
    <t>移民・移民労働者を差別していませんか？</t>
    <rPh sb="0" eb="2">
      <t>イミン</t>
    </rPh>
    <rPh sb="3" eb="5">
      <t>イミン</t>
    </rPh>
    <rPh sb="5" eb="7">
      <t>ロウドウ</t>
    </rPh>
    <rPh sb="7" eb="8">
      <t>シャ</t>
    </rPh>
    <rPh sb="9" eb="11">
      <t>サベツ</t>
    </rPh>
    <phoneticPr fontId="5"/>
  </si>
  <si>
    <t>スコア2</t>
    <phoneticPr fontId="6"/>
  </si>
  <si>
    <t>2.5.7</t>
    <phoneticPr fontId="6"/>
  </si>
  <si>
    <t>性的少数者（LGBTＩ）を差別していませんか？</t>
    <rPh sb="0" eb="2">
      <t>セイテキ</t>
    </rPh>
    <rPh sb="2" eb="5">
      <t>ショウスウシャ</t>
    </rPh>
    <rPh sb="13" eb="15">
      <t>サベツ</t>
    </rPh>
    <phoneticPr fontId="5"/>
  </si>
  <si>
    <t>スコア4</t>
    <phoneticPr fontId="6"/>
  </si>
  <si>
    <t>スコア2</t>
    <phoneticPr fontId="6"/>
  </si>
  <si>
    <t>スコア0</t>
    <phoneticPr fontId="6"/>
  </si>
  <si>
    <t>2.5.8</t>
    <phoneticPr fontId="6"/>
  </si>
  <si>
    <t>家系を根拠に差別していませんか？</t>
    <rPh sb="0" eb="2">
      <t>カケイ</t>
    </rPh>
    <rPh sb="3" eb="5">
      <t>コンキョ</t>
    </rPh>
    <rPh sb="6" eb="8">
      <t>サベツ</t>
    </rPh>
    <phoneticPr fontId="5"/>
  </si>
  <si>
    <t>スコア4</t>
    <phoneticPr fontId="6"/>
  </si>
  <si>
    <t>スコア2</t>
    <phoneticPr fontId="6"/>
  </si>
  <si>
    <t>スコア0</t>
    <phoneticPr fontId="6"/>
  </si>
  <si>
    <t>2.5.9</t>
    <phoneticPr fontId="6"/>
  </si>
  <si>
    <t>人種や国籍を根拠に差別していませんか？</t>
    <rPh sb="0" eb="2">
      <t>ジンシュ</t>
    </rPh>
    <rPh sb="6" eb="8">
      <t>コンキョ</t>
    </rPh>
    <rPh sb="9" eb="11">
      <t>サベツ</t>
    </rPh>
    <phoneticPr fontId="5"/>
  </si>
  <si>
    <t>スコア4</t>
    <phoneticPr fontId="6"/>
  </si>
  <si>
    <t>スコア2</t>
    <phoneticPr fontId="6"/>
  </si>
  <si>
    <t>スコア0</t>
    <phoneticPr fontId="6"/>
  </si>
  <si>
    <t>2.6</t>
    <phoneticPr fontId="6"/>
  </si>
  <si>
    <t>市民的および政治的権利の認識と尊重　⇒NA</t>
    <rPh sb="15" eb="17">
      <t>ソンチョウ</t>
    </rPh>
    <phoneticPr fontId="6"/>
  </si>
  <si>
    <t>2.7</t>
    <phoneticPr fontId="6"/>
  </si>
  <si>
    <t>経済的､社会的および文化的権利の認識と尊重 ⇒NA</t>
    <phoneticPr fontId="5"/>
  </si>
  <si>
    <t>2.8</t>
    <phoneticPr fontId="6"/>
  </si>
  <si>
    <t>労働における基本的原則および権利の認識と尊重　⇒NA</t>
    <rPh sb="14" eb="16">
      <t>ケンリ</t>
    </rPh>
    <rPh sb="17" eb="19">
      <t>ニンシキ</t>
    </rPh>
    <phoneticPr fontId="6"/>
  </si>
  <si>
    <t>2.9</t>
    <phoneticPr fontId="6"/>
  </si>
  <si>
    <t>★人権尊重への取組についての自己評価（自由記述）</t>
    <rPh sb="1" eb="3">
      <t>ジンケン</t>
    </rPh>
    <rPh sb="3" eb="5">
      <t>ソンチョウ</t>
    </rPh>
    <rPh sb="7" eb="9">
      <t>トリクミ</t>
    </rPh>
    <rPh sb="14" eb="16">
      <t>ジコ</t>
    </rPh>
    <rPh sb="16" eb="18">
      <t>ヒョウカ</t>
    </rPh>
    <phoneticPr fontId="6"/>
  </si>
  <si>
    <t>2.9.1</t>
    <phoneticPr fontId="6"/>
  </si>
  <si>
    <t>2.9.2</t>
    <phoneticPr fontId="6"/>
  </si>
  <si>
    <t>3.</t>
    <phoneticPr fontId="6"/>
  </si>
  <si>
    <t>労働慣行</t>
    <phoneticPr fontId="6"/>
  </si>
  <si>
    <t>3.1</t>
    <phoneticPr fontId="6"/>
  </si>
  <si>
    <t>雇用および雇用関係</t>
  </si>
  <si>
    <t>3.1.1</t>
    <phoneticPr fontId="5"/>
  </si>
  <si>
    <t>eラーニングや研修会等を通じて社内に十分に浸透させている</t>
    <rPh sb="7" eb="10">
      <t>ケンシュウカイ</t>
    </rPh>
    <rPh sb="10" eb="11">
      <t>トウ</t>
    </rPh>
    <rPh sb="12" eb="13">
      <t>ツウ</t>
    </rPh>
    <rPh sb="15" eb="17">
      <t>シャナイ</t>
    </rPh>
    <rPh sb="18" eb="20">
      <t>ジュウブン</t>
    </rPh>
    <rPh sb="21" eb="23">
      <t>シントウ</t>
    </rPh>
    <phoneticPr fontId="6"/>
  </si>
  <si>
    <t>スコア2</t>
    <phoneticPr fontId="6"/>
  </si>
  <si>
    <t>社内に規定等の通知はしているが、浸透のための取組は十分ではない</t>
    <rPh sb="0" eb="2">
      <t>シャナイ</t>
    </rPh>
    <rPh sb="3" eb="5">
      <t>キテイ</t>
    </rPh>
    <rPh sb="5" eb="6">
      <t>トウ</t>
    </rPh>
    <rPh sb="7" eb="9">
      <t>ツウチ</t>
    </rPh>
    <rPh sb="16" eb="18">
      <t>シントウ</t>
    </rPh>
    <rPh sb="22" eb="23">
      <t>ト</t>
    </rPh>
    <rPh sb="23" eb="24">
      <t>ク</t>
    </rPh>
    <rPh sb="25" eb="27">
      <t>ジュウブン</t>
    </rPh>
    <phoneticPr fontId="6"/>
  </si>
  <si>
    <t>スコア0</t>
    <phoneticPr fontId="6"/>
  </si>
  <si>
    <t>浸透の取組はしていない</t>
    <rPh sb="0" eb="2">
      <t>シントウ</t>
    </rPh>
    <rPh sb="3" eb="4">
      <t>ト</t>
    </rPh>
    <rPh sb="4" eb="5">
      <t>ク</t>
    </rPh>
    <phoneticPr fontId="6"/>
  </si>
  <si>
    <t>3.1.2</t>
    <phoneticPr fontId="5"/>
  </si>
  <si>
    <t>同一事業内の同一価値労働について同一賃金を支給していますか？</t>
    <rPh sb="18" eb="20">
      <t>チンギン</t>
    </rPh>
    <phoneticPr fontId="6"/>
  </si>
  <si>
    <t>同一価値労働、同一賃金の原則を遵守している</t>
    <rPh sb="2" eb="4">
      <t>カチ</t>
    </rPh>
    <rPh sb="7" eb="9">
      <t>ドウイツ</t>
    </rPh>
    <rPh sb="9" eb="11">
      <t>チンギン</t>
    </rPh>
    <rPh sb="12" eb="14">
      <t>ゲンソク</t>
    </rPh>
    <rPh sb="15" eb="17">
      <t>ジュンシュ</t>
    </rPh>
    <phoneticPr fontId="6"/>
  </si>
  <si>
    <t>スコア2</t>
    <phoneticPr fontId="6"/>
  </si>
  <si>
    <t>同一価値労働、同一賃金の原則を十分には遵守していない</t>
    <rPh sb="15" eb="17">
      <t>ジュウブン</t>
    </rPh>
    <rPh sb="19" eb="21">
      <t>ジュンシュ</t>
    </rPh>
    <phoneticPr fontId="6"/>
  </si>
  <si>
    <t>スコア0</t>
    <phoneticPr fontId="6"/>
  </si>
  <si>
    <t>同一価値労働、同一賃金の原則はまったく実施してない</t>
    <rPh sb="19" eb="21">
      <t>ジッシ</t>
    </rPh>
    <phoneticPr fontId="6"/>
  </si>
  <si>
    <t>3.1.3</t>
    <phoneticPr fontId="5"/>
  </si>
  <si>
    <t>従業員の教育、配置、昇進、定年、解雇慣行などで差別をしていませんか？</t>
    <rPh sb="0" eb="3">
      <t>ジュウギョウイン</t>
    </rPh>
    <rPh sb="16" eb="18">
      <t>カイコ</t>
    </rPh>
    <rPh sb="18" eb="20">
      <t>カンコウ</t>
    </rPh>
    <phoneticPr fontId="6"/>
  </si>
  <si>
    <t>差別をまったくしていない</t>
    <rPh sb="0" eb="2">
      <t>サベツ</t>
    </rPh>
    <phoneticPr fontId="6"/>
  </si>
  <si>
    <t>スコア2</t>
    <phoneticPr fontId="6"/>
  </si>
  <si>
    <t>取組はしているが、十分ではない</t>
    <rPh sb="0" eb="1">
      <t>ト</t>
    </rPh>
    <rPh sb="1" eb="2">
      <t>ク</t>
    </rPh>
    <rPh sb="9" eb="11">
      <t>ジュウブン</t>
    </rPh>
    <phoneticPr fontId="6"/>
  </si>
  <si>
    <t>スコア0</t>
    <phoneticPr fontId="6"/>
  </si>
  <si>
    <t>取組はしていない</t>
    <rPh sb="0" eb="1">
      <t>ト</t>
    </rPh>
    <rPh sb="1" eb="2">
      <t>ク</t>
    </rPh>
    <phoneticPr fontId="6"/>
  </si>
  <si>
    <t>3.2</t>
    <phoneticPr fontId="6"/>
  </si>
  <si>
    <t>労働条件および社会的保護</t>
    <rPh sb="7" eb="9">
      <t>ホゴ</t>
    </rPh>
    <phoneticPr fontId="6"/>
  </si>
  <si>
    <t>3.2.1</t>
    <phoneticPr fontId="6"/>
  </si>
  <si>
    <t>身体的または精神的な抑圧による労働を強要していませんか？</t>
    <phoneticPr fontId="6"/>
  </si>
  <si>
    <t>強要はまったくしていない</t>
    <rPh sb="0" eb="2">
      <t>キョウヨウ</t>
    </rPh>
    <phoneticPr fontId="6"/>
  </si>
  <si>
    <t>スコア2</t>
    <phoneticPr fontId="6"/>
  </si>
  <si>
    <t>強要の管理は十分ではない</t>
    <rPh sb="0" eb="2">
      <t>キョウヨウ</t>
    </rPh>
    <rPh sb="3" eb="5">
      <t>カンリ</t>
    </rPh>
    <rPh sb="6" eb="8">
      <t>ジュウブン</t>
    </rPh>
    <phoneticPr fontId="6"/>
  </si>
  <si>
    <t>スコア0</t>
    <phoneticPr fontId="6"/>
  </si>
  <si>
    <t>管理はしていない</t>
    <rPh sb="0" eb="2">
      <t>カンリ</t>
    </rPh>
    <phoneticPr fontId="6"/>
  </si>
  <si>
    <t>3.2.2</t>
    <phoneticPr fontId="6"/>
  </si>
  <si>
    <t>偽装雇用をしていませんか？</t>
    <phoneticPr fontId="6"/>
  </si>
  <si>
    <t>偽装はまったくしていない</t>
    <rPh sb="0" eb="2">
      <t>ギソウ</t>
    </rPh>
    <phoneticPr fontId="6"/>
  </si>
  <si>
    <t>スコア2</t>
    <phoneticPr fontId="6"/>
  </si>
  <si>
    <t>偽装の管理は十分ではない</t>
    <rPh sb="0" eb="2">
      <t>ギソウ</t>
    </rPh>
    <rPh sb="3" eb="5">
      <t>カンリ</t>
    </rPh>
    <rPh sb="6" eb="8">
      <t>ジュウブン</t>
    </rPh>
    <phoneticPr fontId="6"/>
  </si>
  <si>
    <t>3.2.3</t>
    <phoneticPr fontId="6"/>
  </si>
  <si>
    <t>パスポートなどの身分証明書、労働許可証の引き渡しを求めていませんか？</t>
    <phoneticPr fontId="6"/>
  </si>
  <si>
    <t>引き渡しを一切求めていない</t>
    <rPh sb="0" eb="1">
      <t>ヒ</t>
    </rPh>
    <rPh sb="2" eb="3">
      <t>ワタ</t>
    </rPh>
    <rPh sb="5" eb="7">
      <t>イッサイ</t>
    </rPh>
    <rPh sb="7" eb="8">
      <t>モト</t>
    </rPh>
    <phoneticPr fontId="6"/>
  </si>
  <si>
    <t>スコア2</t>
    <phoneticPr fontId="6"/>
  </si>
  <si>
    <t>一部の従業員に対しては、引き渡しを求めている</t>
    <rPh sb="0" eb="2">
      <t>イチブ</t>
    </rPh>
    <rPh sb="3" eb="6">
      <t>ジュウギョウイン</t>
    </rPh>
    <rPh sb="7" eb="8">
      <t>タイ</t>
    </rPh>
    <rPh sb="12" eb="13">
      <t>ヒ</t>
    </rPh>
    <rPh sb="14" eb="15">
      <t>ワタ</t>
    </rPh>
    <rPh sb="17" eb="18">
      <t>モト</t>
    </rPh>
    <phoneticPr fontId="6"/>
  </si>
  <si>
    <t>スコア0</t>
    <phoneticPr fontId="6"/>
  </si>
  <si>
    <t>全ての従業員に引き渡しを求めている</t>
    <rPh sb="0" eb="1">
      <t>スベ</t>
    </rPh>
    <rPh sb="3" eb="6">
      <t>ジュウギョウイン</t>
    </rPh>
    <rPh sb="7" eb="8">
      <t>ヒ</t>
    </rPh>
    <rPh sb="9" eb="10">
      <t>ワタ</t>
    </rPh>
    <rPh sb="12" eb="13">
      <t>モト</t>
    </rPh>
    <phoneticPr fontId="6"/>
  </si>
  <si>
    <t>3.2.4</t>
    <phoneticPr fontId="6"/>
  </si>
  <si>
    <t>可能な限り、ワークライフバランスの取れる労働条件を整えていますか？</t>
    <rPh sb="0" eb="2">
      <t>カノウ</t>
    </rPh>
    <rPh sb="3" eb="4">
      <t>カギ</t>
    </rPh>
    <rPh sb="17" eb="18">
      <t>ト</t>
    </rPh>
    <rPh sb="20" eb="22">
      <t>ロウドウ</t>
    </rPh>
    <rPh sb="22" eb="24">
      <t>ジョウケン</t>
    </rPh>
    <rPh sb="25" eb="26">
      <t>トトノ</t>
    </rPh>
    <phoneticPr fontId="6"/>
  </si>
  <si>
    <t>可能な限り、整えている</t>
    <rPh sb="0" eb="2">
      <t>カノウ</t>
    </rPh>
    <rPh sb="3" eb="4">
      <t>カギ</t>
    </rPh>
    <rPh sb="6" eb="7">
      <t>トトノ</t>
    </rPh>
    <phoneticPr fontId="6"/>
  </si>
  <si>
    <t>整えているが、十分ではない</t>
    <rPh sb="0" eb="1">
      <t>トトノ</t>
    </rPh>
    <rPh sb="7" eb="9">
      <t>ジュウブン</t>
    </rPh>
    <phoneticPr fontId="6"/>
  </si>
  <si>
    <t>整えていない</t>
    <rPh sb="0" eb="1">
      <t>トトノ</t>
    </rPh>
    <phoneticPr fontId="6"/>
  </si>
  <si>
    <t>3.2.5</t>
    <phoneticPr fontId="6"/>
  </si>
  <si>
    <t>可能な限り、操業国現地のあるいは宗教的な伝統・習慣を許可していますか？</t>
    <rPh sb="0" eb="2">
      <t>カノウ</t>
    </rPh>
    <rPh sb="3" eb="4">
      <t>カギ</t>
    </rPh>
    <rPh sb="6" eb="8">
      <t>ソウギョウ</t>
    </rPh>
    <rPh sb="8" eb="9">
      <t>クニ</t>
    </rPh>
    <rPh sb="9" eb="11">
      <t>ゲンチ</t>
    </rPh>
    <rPh sb="16" eb="18">
      <t>シュウキョウ</t>
    </rPh>
    <rPh sb="18" eb="19">
      <t>テキ</t>
    </rPh>
    <rPh sb="20" eb="22">
      <t>デントウ</t>
    </rPh>
    <rPh sb="23" eb="25">
      <t>シュウカン</t>
    </rPh>
    <rPh sb="26" eb="28">
      <t>キョカ</t>
    </rPh>
    <phoneticPr fontId="6"/>
  </si>
  <si>
    <t>可能な限り、十分に許可している</t>
    <rPh sb="0" eb="2">
      <t>カノウ</t>
    </rPh>
    <rPh sb="3" eb="4">
      <t>カギ</t>
    </rPh>
    <rPh sb="6" eb="8">
      <t>ジュウブン</t>
    </rPh>
    <rPh sb="9" eb="11">
      <t>キョカ</t>
    </rPh>
    <phoneticPr fontId="6"/>
  </si>
  <si>
    <t>許可しているが、十分ではない</t>
    <rPh sb="0" eb="2">
      <t>キョカ</t>
    </rPh>
    <rPh sb="8" eb="10">
      <t>ジュウブン</t>
    </rPh>
    <phoneticPr fontId="6"/>
  </si>
  <si>
    <t>スコア0</t>
    <phoneticPr fontId="6"/>
  </si>
  <si>
    <t>許可していない</t>
    <rPh sb="0" eb="2">
      <t>キョカ</t>
    </rPh>
    <phoneticPr fontId="6"/>
  </si>
  <si>
    <t>3.2.6</t>
    <phoneticPr fontId="6"/>
  </si>
  <si>
    <t>非人道的な労働条件の組織との契約をしていませんか？</t>
    <rPh sb="0" eb="4">
      <t>ヒジンドウテキ</t>
    </rPh>
    <rPh sb="5" eb="7">
      <t>ロウドウ</t>
    </rPh>
    <rPh sb="7" eb="9">
      <t>ジョウケン</t>
    </rPh>
    <rPh sb="10" eb="12">
      <t>ソシキ</t>
    </rPh>
    <rPh sb="14" eb="16">
      <t>ケイヤク</t>
    </rPh>
    <phoneticPr fontId="6"/>
  </si>
  <si>
    <t>スコア4</t>
    <phoneticPr fontId="6"/>
  </si>
  <si>
    <t>契約はまったくしていない</t>
    <rPh sb="0" eb="2">
      <t>ケイヤク</t>
    </rPh>
    <phoneticPr fontId="6"/>
  </si>
  <si>
    <t>管理はしているが、十分ではない</t>
    <rPh sb="0" eb="2">
      <t>カンリ</t>
    </rPh>
    <rPh sb="9" eb="11">
      <t>ジュウブン</t>
    </rPh>
    <phoneticPr fontId="6"/>
  </si>
  <si>
    <t>スコア0</t>
    <phoneticPr fontId="6"/>
  </si>
  <si>
    <t>管理していない</t>
    <rPh sb="0" eb="2">
      <t>カンリ</t>
    </rPh>
    <phoneticPr fontId="6"/>
  </si>
  <si>
    <t>3.3</t>
    <phoneticPr fontId="6"/>
  </si>
  <si>
    <t>雇用に関する労使の対話</t>
    <rPh sb="0" eb="2">
      <t>コヨウ</t>
    </rPh>
    <rPh sb="3" eb="4">
      <t>カン</t>
    </rPh>
    <rPh sb="6" eb="8">
      <t>ロウシ</t>
    </rPh>
    <rPh sb="9" eb="11">
      <t>タイワ</t>
    </rPh>
    <phoneticPr fontId="6"/>
  </si>
  <si>
    <t>3.3.1</t>
    <phoneticPr fontId="6"/>
  </si>
  <si>
    <t>結社の自由、労働組合への加入・活動、抗議行動を理由に不利益を与えていませんか？</t>
    <phoneticPr fontId="6"/>
  </si>
  <si>
    <t>不利益を一切与えていない</t>
    <rPh sb="0" eb="3">
      <t>フリエキ</t>
    </rPh>
    <rPh sb="4" eb="6">
      <t>イッサイ</t>
    </rPh>
    <rPh sb="6" eb="7">
      <t>アタ</t>
    </rPh>
    <phoneticPr fontId="6"/>
  </si>
  <si>
    <t>スコア2</t>
    <phoneticPr fontId="6"/>
  </si>
  <si>
    <t>問題は認識しているが、管理は十分ではない</t>
    <rPh sb="0" eb="2">
      <t>モンダイ</t>
    </rPh>
    <rPh sb="3" eb="5">
      <t>ニンシキ</t>
    </rPh>
    <rPh sb="11" eb="13">
      <t>カンリ</t>
    </rPh>
    <rPh sb="14" eb="16">
      <t>ジュウブン</t>
    </rPh>
    <phoneticPr fontId="6"/>
  </si>
  <si>
    <t>スコア0</t>
    <phoneticPr fontId="6"/>
  </si>
  <si>
    <t>まったく認識していない</t>
    <rPh sb="4" eb="6">
      <t>ニンシキ</t>
    </rPh>
    <phoneticPr fontId="6"/>
  </si>
  <si>
    <t>3.3.2</t>
    <phoneticPr fontId="6"/>
  </si>
  <si>
    <t>労働組合がない場合、労働問題について話し合える代替措置を講じていますか？</t>
    <rPh sb="28" eb="29">
      <t>コウ</t>
    </rPh>
    <phoneticPr fontId="6"/>
  </si>
  <si>
    <t>代替措置を講じている</t>
    <rPh sb="0" eb="2">
      <t>ダイタイ</t>
    </rPh>
    <rPh sb="2" eb="4">
      <t>ソチ</t>
    </rPh>
    <rPh sb="5" eb="6">
      <t>コウ</t>
    </rPh>
    <phoneticPr fontId="6"/>
  </si>
  <si>
    <t>スコア2</t>
    <phoneticPr fontId="6"/>
  </si>
  <si>
    <t>要望があれば、代替措置を講じている</t>
    <rPh sb="0" eb="2">
      <t>ヨウボウ</t>
    </rPh>
    <phoneticPr fontId="6"/>
  </si>
  <si>
    <t>スコア0</t>
    <phoneticPr fontId="6"/>
  </si>
  <si>
    <t>3.4</t>
    <phoneticPr fontId="6"/>
  </si>
  <si>
    <t>労働における安全衛生</t>
    <phoneticPr fontId="6"/>
  </si>
  <si>
    <t>3.4.1</t>
    <phoneticPr fontId="6"/>
  </si>
  <si>
    <t>建物や機械装置類に対する安全対策を講じ、かつ保守点検を定期的に行っていますか？</t>
    <rPh sb="7" eb="8">
      <t>ルイ</t>
    </rPh>
    <rPh sb="17" eb="18">
      <t>コウ</t>
    </rPh>
    <rPh sb="22" eb="24">
      <t>ホシュ</t>
    </rPh>
    <rPh sb="24" eb="26">
      <t>テンケン</t>
    </rPh>
    <rPh sb="27" eb="30">
      <t>テイキテキ</t>
    </rPh>
    <rPh sb="31" eb="32">
      <t>オコナ</t>
    </rPh>
    <phoneticPr fontId="6"/>
  </si>
  <si>
    <t>スコア4</t>
    <phoneticPr fontId="6"/>
  </si>
  <si>
    <t>両者について、適切に実施している</t>
    <rPh sb="0" eb="2">
      <t>リョウシャ</t>
    </rPh>
    <rPh sb="7" eb="9">
      <t>テキセツ</t>
    </rPh>
    <rPh sb="10" eb="12">
      <t>ジッシ</t>
    </rPh>
    <phoneticPr fontId="6"/>
  </si>
  <si>
    <t>スコア2</t>
    <phoneticPr fontId="6"/>
  </si>
  <si>
    <t>両者についての取組は、十分ではない</t>
    <rPh sb="0" eb="2">
      <t>リョウシャ</t>
    </rPh>
    <rPh sb="7" eb="8">
      <t>ト</t>
    </rPh>
    <rPh sb="8" eb="9">
      <t>ク</t>
    </rPh>
    <rPh sb="11" eb="13">
      <t>ジュウブン</t>
    </rPh>
    <phoneticPr fontId="6"/>
  </si>
  <si>
    <t>スコア0</t>
    <phoneticPr fontId="6"/>
  </si>
  <si>
    <t>3.4.2</t>
    <phoneticPr fontId="6"/>
  </si>
  <si>
    <t>スコア2</t>
    <phoneticPr fontId="6"/>
  </si>
  <si>
    <t>スコア0</t>
    <phoneticPr fontId="6"/>
  </si>
  <si>
    <t>3.4.3</t>
    <phoneticPr fontId="6"/>
  </si>
  <si>
    <t>十分な補償を行っている</t>
    <rPh sb="0" eb="2">
      <t>ジュウブン</t>
    </rPh>
    <rPh sb="3" eb="5">
      <t>ホショウ</t>
    </rPh>
    <rPh sb="6" eb="7">
      <t>オコナ</t>
    </rPh>
    <phoneticPr fontId="6"/>
  </si>
  <si>
    <t>補償しているが、十分ではない</t>
    <rPh sb="0" eb="2">
      <t>ホショウ</t>
    </rPh>
    <rPh sb="8" eb="10">
      <t>ジュウブン</t>
    </rPh>
    <phoneticPr fontId="6"/>
  </si>
  <si>
    <t>スコア0</t>
    <phoneticPr fontId="6"/>
  </si>
  <si>
    <t>まったく補償していない</t>
    <rPh sb="4" eb="6">
      <t>ホショウ</t>
    </rPh>
    <phoneticPr fontId="6"/>
  </si>
  <si>
    <t>3.4.4</t>
    <phoneticPr fontId="6"/>
  </si>
  <si>
    <t>災害時に備えて、作業場の火災探知システム、消化設備、非常口設備を設置していますか？</t>
    <rPh sb="4" eb="5">
      <t>ソナ</t>
    </rPh>
    <rPh sb="8" eb="10">
      <t>サギョウ</t>
    </rPh>
    <rPh sb="10" eb="11">
      <t>バ</t>
    </rPh>
    <rPh sb="12" eb="14">
      <t>カサイ</t>
    </rPh>
    <rPh sb="32" eb="34">
      <t>セッチ</t>
    </rPh>
    <phoneticPr fontId="6"/>
  </si>
  <si>
    <t>全てについて、適切に設置している</t>
    <rPh sb="0" eb="1">
      <t>スベ</t>
    </rPh>
    <rPh sb="7" eb="9">
      <t>テキセツ</t>
    </rPh>
    <rPh sb="10" eb="12">
      <t>セッチ</t>
    </rPh>
    <phoneticPr fontId="6"/>
  </si>
  <si>
    <t>スコア2</t>
    <phoneticPr fontId="6"/>
  </si>
  <si>
    <t>設置しているが、十分ではない</t>
    <rPh sb="0" eb="2">
      <t>セッチ</t>
    </rPh>
    <rPh sb="8" eb="10">
      <t>ジュウブン</t>
    </rPh>
    <phoneticPr fontId="6"/>
  </si>
  <si>
    <t>スコア0</t>
    <phoneticPr fontId="6"/>
  </si>
  <si>
    <t>設置はしていない</t>
    <rPh sb="0" eb="2">
      <t>セッチ</t>
    </rPh>
    <phoneticPr fontId="6"/>
  </si>
  <si>
    <t>3.4.5</t>
    <phoneticPr fontId="6"/>
  </si>
  <si>
    <t>災害時に備えて、避難計画を策定し、従業員へ避難方法を周知していますか？</t>
    <rPh sb="4" eb="5">
      <t>ソナ</t>
    </rPh>
    <rPh sb="8" eb="10">
      <t>ヒナン</t>
    </rPh>
    <rPh sb="10" eb="12">
      <t>ケイカク</t>
    </rPh>
    <rPh sb="13" eb="15">
      <t>サクテイ</t>
    </rPh>
    <rPh sb="17" eb="20">
      <t>ジュウギョウイン</t>
    </rPh>
    <rPh sb="26" eb="28">
      <t>シュウチ</t>
    </rPh>
    <phoneticPr fontId="6"/>
  </si>
  <si>
    <t>両者について、十分に実施している</t>
    <rPh sb="0" eb="2">
      <t>リョウシャ</t>
    </rPh>
    <rPh sb="7" eb="9">
      <t>ジュウブン</t>
    </rPh>
    <rPh sb="10" eb="12">
      <t>ジッシ</t>
    </rPh>
    <phoneticPr fontId="6"/>
  </si>
  <si>
    <t>スコア2</t>
    <phoneticPr fontId="6"/>
  </si>
  <si>
    <t>3.4.6</t>
    <phoneticPr fontId="6"/>
  </si>
  <si>
    <t>妊産婦、障がい者、その他の脆弱労働者に対する特別の安全衛生措置を取っていますか？</t>
    <rPh sb="22" eb="24">
      <t>トクベツ</t>
    </rPh>
    <rPh sb="32" eb="33">
      <t>ト</t>
    </rPh>
    <phoneticPr fontId="6"/>
  </si>
  <si>
    <t>スコア4</t>
    <phoneticPr fontId="6"/>
  </si>
  <si>
    <t>十分な措置を取っている</t>
    <rPh sb="0" eb="2">
      <t>ジュウブン</t>
    </rPh>
    <rPh sb="3" eb="5">
      <t>ソチ</t>
    </rPh>
    <rPh sb="6" eb="7">
      <t>ト</t>
    </rPh>
    <phoneticPr fontId="6"/>
  </si>
  <si>
    <t>措置を取っているが、十分ではない</t>
    <rPh sb="0" eb="2">
      <t>ソチ</t>
    </rPh>
    <rPh sb="3" eb="4">
      <t>ト</t>
    </rPh>
    <rPh sb="10" eb="12">
      <t>ジュウブン</t>
    </rPh>
    <phoneticPr fontId="6"/>
  </si>
  <si>
    <t>取組はしていない</t>
    <phoneticPr fontId="6"/>
  </si>
  <si>
    <t>3.4.7</t>
    <phoneticPr fontId="6"/>
  </si>
  <si>
    <t>全ての従業員に健康管理を定期的に行っていますか？</t>
    <rPh sb="0" eb="1">
      <t>スベ</t>
    </rPh>
    <rPh sb="3" eb="6">
      <t>ジュウギョウイン</t>
    </rPh>
    <rPh sb="7" eb="9">
      <t>ケンコウ</t>
    </rPh>
    <rPh sb="9" eb="11">
      <t>カンリ</t>
    </rPh>
    <rPh sb="12" eb="15">
      <t>テイキテキ</t>
    </rPh>
    <rPh sb="16" eb="17">
      <t>オコナ</t>
    </rPh>
    <phoneticPr fontId="6"/>
  </si>
  <si>
    <t>全従業員に適切に実施している</t>
    <rPh sb="0" eb="1">
      <t>ゼン</t>
    </rPh>
    <rPh sb="1" eb="4">
      <t>ジュウギョウイン</t>
    </rPh>
    <rPh sb="5" eb="7">
      <t>テキセツ</t>
    </rPh>
    <rPh sb="8" eb="10">
      <t>ジッシ</t>
    </rPh>
    <phoneticPr fontId="6"/>
  </si>
  <si>
    <t>スコア2</t>
    <phoneticPr fontId="6"/>
  </si>
  <si>
    <t>実施しているが、十分ではない</t>
    <rPh sb="0" eb="2">
      <t>ジッシ</t>
    </rPh>
    <rPh sb="8" eb="10">
      <t>ジュウブン</t>
    </rPh>
    <phoneticPr fontId="6"/>
  </si>
  <si>
    <t>まったく実施していない</t>
    <rPh sb="4" eb="6">
      <t>ジッシ</t>
    </rPh>
    <phoneticPr fontId="6"/>
  </si>
  <si>
    <t>3.5</t>
    <phoneticPr fontId="6"/>
  </si>
  <si>
    <t>職場における人材育成および訓練</t>
  </si>
  <si>
    <t>2.5.1</t>
    <phoneticPr fontId="6"/>
  </si>
  <si>
    <t>全従業員に技能開発、訓練、実習への参加及びキャリアアップの機会を付与していますか？</t>
    <rPh sb="1" eb="4">
      <t>ジュウギョウイン</t>
    </rPh>
    <rPh sb="19" eb="20">
      <t>オヨ</t>
    </rPh>
    <phoneticPr fontId="6"/>
  </si>
  <si>
    <t>十分に付与している</t>
    <rPh sb="0" eb="2">
      <t>ジュウブン</t>
    </rPh>
    <rPh sb="3" eb="5">
      <t>フヨ</t>
    </rPh>
    <phoneticPr fontId="6"/>
  </si>
  <si>
    <t>スコア2</t>
    <phoneticPr fontId="6"/>
  </si>
  <si>
    <t>付与しているが、十分ではない</t>
    <rPh sb="0" eb="2">
      <t>フヨ</t>
    </rPh>
    <rPh sb="8" eb="10">
      <t>ジュウブン</t>
    </rPh>
    <phoneticPr fontId="6"/>
  </si>
  <si>
    <t>まったく付与していない</t>
    <rPh sb="4" eb="6">
      <t>フヨ</t>
    </rPh>
    <phoneticPr fontId="6"/>
  </si>
  <si>
    <t>3.6</t>
    <phoneticPr fontId="6"/>
  </si>
  <si>
    <t>★労働慣行への取組についての自己評価（自由記述）</t>
    <rPh sb="7" eb="9">
      <t>トリクミ</t>
    </rPh>
    <phoneticPr fontId="6"/>
  </si>
  <si>
    <t>3.6.1</t>
    <phoneticPr fontId="6"/>
  </si>
  <si>
    <t>3.6.2</t>
    <phoneticPr fontId="6"/>
  </si>
  <si>
    <t>労働慣行への取組の現状や課題について、総合的な自己評価はどのようなものですか？</t>
    <rPh sb="0" eb="2">
      <t>ロウドウ</t>
    </rPh>
    <rPh sb="2" eb="4">
      <t>カンコウ</t>
    </rPh>
    <rPh sb="6" eb="8">
      <t>トリクミ</t>
    </rPh>
    <phoneticPr fontId="6"/>
  </si>
  <si>
    <t>4.</t>
    <phoneticPr fontId="6"/>
  </si>
  <si>
    <t>環境</t>
    <rPh sb="0" eb="2">
      <t>カンキョウ</t>
    </rPh>
    <phoneticPr fontId="6"/>
  </si>
  <si>
    <t>汚染の予防</t>
    <phoneticPr fontId="6"/>
  </si>
  <si>
    <t>4.1.1</t>
    <phoneticPr fontId="5"/>
  </si>
  <si>
    <t>スコア4</t>
    <phoneticPr fontId="6"/>
  </si>
  <si>
    <t>規定どおり、適切に管理している</t>
    <rPh sb="0" eb="2">
      <t>キテイ</t>
    </rPh>
    <rPh sb="6" eb="8">
      <t>テキセツ</t>
    </rPh>
    <rPh sb="9" eb="11">
      <t>カンリ</t>
    </rPh>
    <phoneticPr fontId="6"/>
  </si>
  <si>
    <t>規定どおりに管理していないところがある</t>
    <rPh sb="0" eb="2">
      <t>キテイ</t>
    </rPh>
    <rPh sb="6" eb="8">
      <t>カンリ</t>
    </rPh>
    <phoneticPr fontId="6"/>
  </si>
  <si>
    <t>スコア0</t>
    <phoneticPr fontId="6"/>
  </si>
  <si>
    <t>4.1.1</t>
    <phoneticPr fontId="5"/>
  </si>
  <si>
    <t>スコア2</t>
    <phoneticPr fontId="6"/>
  </si>
  <si>
    <t>4.1.2</t>
    <phoneticPr fontId="5"/>
  </si>
  <si>
    <t>規定に基づき、有害化学物質の管理方針を供給事業者、請負事業者等に周知していますか？</t>
    <rPh sb="0" eb="2">
      <t>キテイ</t>
    </rPh>
    <rPh sb="3" eb="4">
      <t>モト</t>
    </rPh>
    <rPh sb="7" eb="9">
      <t>ユウガイ</t>
    </rPh>
    <rPh sb="14" eb="16">
      <t>カンリ</t>
    </rPh>
    <phoneticPr fontId="6"/>
  </si>
  <si>
    <t>規定どおり、広く定期的に周知徹底している</t>
    <rPh sb="6" eb="7">
      <t>ヒロ</t>
    </rPh>
    <rPh sb="8" eb="11">
      <t>テイキテキ</t>
    </rPh>
    <rPh sb="12" eb="14">
      <t>シュウチ</t>
    </rPh>
    <rPh sb="14" eb="16">
      <t>テッテイ</t>
    </rPh>
    <phoneticPr fontId="6"/>
  </si>
  <si>
    <t>スコア2</t>
    <phoneticPr fontId="6"/>
  </si>
  <si>
    <t>状況に応じて周知している</t>
    <rPh sb="0" eb="2">
      <t>ジョウキョウ</t>
    </rPh>
    <rPh sb="3" eb="4">
      <t>オウ</t>
    </rPh>
    <rPh sb="6" eb="8">
      <t>シュウチ</t>
    </rPh>
    <phoneticPr fontId="6"/>
  </si>
  <si>
    <t>周知していない</t>
    <rPh sb="0" eb="2">
      <t>シュウチ</t>
    </rPh>
    <phoneticPr fontId="6"/>
  </si>
  <si>
    <t>持続可能な資源の利用ならびに廃棄物削減</t>
    <rPh sb="14" eb="17">
      <t>ハイキブツ</t>
    </rPh>
    <rPh sb="17" eb="19">
      <t>サクゲン</t>
    </rPh>
    <phoneticPr fontId="6"/>
  </si>
  <si>
    <t>4.2.1</t>
    <phoneticPr fontId="6"/>
  </si>
  <si>
    <t>省エネルギーのための自主目標を設定していますか？</t>
    <rPh sb="10" eb="12">
      <t>ジシュ</t>
    </rPh>
    <rPh sb="12" eb="14">
      <t>モクヒョウ</t>
    </rPh>
    <rPh sb="15" eb="17">
      <t>セッテイ</t>
    </rPh>
    <phoneticPr fontId="6"/>
  </si>
  <si>
    <t>設定しており、具体的で明確である</t>
    <rPh sb="0" eb="2">
      <t>セッテイ</t>
    </rPh>
    <rPh sb="7" eb="10">
      <t>グタイテキ</t>
    </rPh>
    <rPh sb="11" eb="13">
      <t>メイカク</t>
    </rPh>
    <phoneticPr fontId="6"/>
  </si>
  <si>
    <t>スコア2</t>
    <phoneticPr fontId="6"/>
  </si>
  <si>
    <t>設定しているが、曖昧なところがある</t>
    <rPh sb="0" eb="2">
      <t>セッテイ</t>
    </rPh>
    <rPh sb="8" eb="10">
      <t>アイマイ</t>
    </rPh>
    <phoneticPr fontId="6"/>
  </si>
  <si>
    <t>スコア0</t>
    <phoneticPr fontId="6"/>
  </si>
  <si>
    <t>策定していない</t>
    <rPh sb="0" eb="2">
      <t>サクテイ</t>
    </rPh>
    <phoneticPr fontId="6"/>
  </si>
  <si>
    <t>4.2.2</t>
    <phoneticPr fontId="6"/>
  </si>
  <si>
    <t>スコア2</t>
    <phoneticPr fontId="6"/>
  </si>
  <si>
    <t>4.2.3</t>
    <phoneticPr fontId="6"/>
  </si>
  <si>
    <t>廃棄物削減のための自主目標を設定していますか？</t>
    <rPh sb="0" eb="3">
      <t>ハイキブツ</t>
    </rPh>
    <rPh sb="3" eb="5">
      <t>サクゲン</t>
    </rPh>
    <rPh sb="9" eb="11">
      <t>ジシュ</t>
    </rPh>
    <rPh sb="11" eb="13">
      <t>モクヒョウ</t>
    </rPh>
    <rPh sb="14" eb="16">
      <t>セッテイ</t>
    </rPh>
    <phoneticPr fontId="6"/>
  </si>
  <si>
    <t>スコア4</t>
    <phoneticPr fontId="6"/>
  </si>
  <si>
    <t>気候変動の緩和および適応</t>
  </si>
  <si>
    <t>【気候変動の緩和（GHG排出の抑制）】</t>
    <rPh sb="12" eb="14">
      <t>ハイシュツ</t>
    </rPh>
    <rPh sb="15" eb="17">
      <t>ヨクセイ</t>
    </rPh>
    <phoneticPr fontId="6"/>
  </si>
  <si>
    <t>4.3.1</t>
    <phoneticPr fontId="6"/>
  </si>
  <si>
    <t>GHG排出量削減のための自主目標を設定していますか？</t>
    <rPh sb="3" eb="5">
      <t>ハイシュツ</t>
    </rPh>
    <rPh sb="5" eb="6">
      <t>リョウ</t>
    </rPh>
    <rPh sb="6" eb="8">
      <t>サクゲン</t>
    </rPh>
    <rPh sb="12" eb="14">
      <t>ジシュ</t>
    </rPh>
    <rPh sb="14" eb="16">
      <t>モクヒョウ</t>
    </rPh>
    <rPh sb="17" eb="19">
      <t>セッテイ</t>
    </rPh>
    <phoneticPr fontId="6"/>
  </si>
  <si>
    <t>スコア2</t>
    <phoneticPr fontId="6"/>
  </si>
  <si>
    <t>4.3.2</t>
    <phoneticPr fontId="6"/>
  </si>
  <si>
    <t>エネルギー効率の高い製品・サービスを購入していますか？</t>
  </si>
  <si>
    <t>グリーン調達基準などに規定し、広範囲にわたり積極的に購入している</t>
    <rPh sb="4" eb="6">
      <t>チョウタツ</t>
    </rPh>
    <rPh sb="6" eb="8">
      <t>キジュン</t>
    </rPh>
    <rPh sb="11" eb="13">
      <t>キテイ</t>
    </rPh>
    <rPh sb="15" eb="16">
      <t>ヒロ</t>
    </rPh>
    <rPh sb="16" eb="18">
      <t>ハンイ</t>
    </rPh>
    <rPh sb="22" eb="24">
      <t>セッキョク</t>
    </rPh>
    <rPh sb="24" eb="25">
      <t>テキ</t>
    </rPh>
    <rPh sb="26" eb="28">
      <t>コウニュウ</t>
    </rPh>
    <phoneticPr fontId="6"/>
  </si>
  <si>
    <t>スコア2</t>
    <phoneticPr fontId="6"/>
  </si>
  <si>
    <t>状況に応じて購入している</t>
    <rPh sb="0" eb="2">
      <t>ジョウキョウ</t>
    </rPh>
    <rPh sb="3" eb="4">
      <t>オウ</t>
    </rPh>
    <rPh sb="6" eb="8">
      <t>コウニュウ</t>
    </rPh>
    <phoneticPr fontId="6"/>
  </si>
  <si>
    <t>購入していない</t>
    <rPh sb="0" eb="2">
      <t>コウニュウ</t>
    </rPh>
    <phoneticPr fontId="6"/>
  </si>
  <si>
    <t>【気候変動への適応（脆弱性の改善）】</t>
    <rPh sb="14" eb="16">
      <t>カイゼン</t>
    </rPh>
    <phoneticPr fontId="6"/>
  </si>
  <si>
    <t>4.3.3</t>
    <phoneticPr fontId="6"/>
  </si>
  <si>
    <t>気候変動による損害の回避・最小化を図っていますか？</t>
    <rPh sb="17" eb="18">
      <t>ハカ</t>
    </rPh>
    <phoneticPr fontId="6"/>
  </si>
  <si>
    <t>方針に基づき、具体的な施策を積極的に推進している</t>
    <rPh sb="14" eb="17">
      <t>セッキョクテキ</t>
    </rPh>
    <phoneticPr fontId="6"/>
  </si>
  <si>
    <t>経済的・技術的に可能な範囲で対策を実施している</t>
    <rPh sb="0" eb="3">
      <t>ケイザイテキ</t>
    </rPh>
    <rPh sb="4" eb="7">
      <t>ギジュツテキ</t>
    </rPh>
    <rPh sb="8" eb="10">
      <t>カノウ</t>
    </rPh>
    <rPh sb="11" eb="13">
      <t>ハンイ</t>
    </rPh>
    <rPh sb="14" eb="16">
      <t>タイサク</t>
    </rPh>
    <rPh sb="17" eb="19">
      <t>ジッシ</t>
    </rPh>
    <phoneticPr fontId="6"/>
  </si>
  <si>
    <t>スコア0</t>
    <phoneticPr fontId="6"/>
  </si>
  <si>
    <t>対策を実施していない</t>
    <rPh sb="0" eb="2">
      <t>タイサク</t>
    </rPh>
    <rPh sb="3" eb="5">
      <t>ジッシ</t>
    </rPh>
    <phoneticPr fontId="6"/>
  </si>
  <si>
    <t>環境保護､生物多様性および自然生息地の回復</t>
    <rPh sb="2" eb="4">
      <t>ホゴ</t>
    </rPh>
    <phoneticPr fontId="6"/>
  </si>
  <si>
    <t>4.4.1</t>
    <phoneticPr fontId="6"/>
  </si>
  <si>
    <t>生態系の喪失回避を優先していますか？</t>
    <phoneticPr fontId="6"/>
  </si>
  <si>
    <t>4.5</t>
    <phoneticPr fontId="6"/>
  </si>
  <si>
    <t>★環境問題への取組についての自己評価（自由記述）</t>
    <rPh sb="1" eb="3">
      <t>カンキョウ</t>
    </rPh>
    <rPh sb="3" eb="5">
      <t>モンダイ</t>
    </rPh>
    <rPh sb="7" eb="9">
      <t>トリクミ</t>
    </rPh>
    <rPh sb="14" eb="16">
      <t>ジコ</t>
    </rPh>
    <rPh sb="16" eb="18">
      <t>ヒョウカ</t>
    </rPh>
    <phoneticPr fontId="6"/>
  </si>
  <si>
    <t>4.5.1</t>
    <phoneticPr fontId="6"/>
  </si>
  <si>
    <t>4.5.2</t>
    <phoneticPr fontId="6"/>
  </si>
  <si>
    <t>5.</t>
    <phoneticPr fontId="6"/>
  </si>
  <si>
    <t>事業慣行</t>
    <rPh sb="0" eb="2">
      <t>ジギョウ</t>
    </rPh>
    <rPh sb="2" eb="4">
      <t>カンコウ</t>
    </rPh>
    <phoneticPr fontId="6"/>
  </si>
  <si>
    <t>汚職防止　　　　　</t>
    <rPh sb="2" eb="4">
      <t>ボウシ</t>
    </rPh>
    <phoneticPr fontId="6"/>
  </si>
  <si>
    <t>5.1.1</t>
    <phoneticPr fontId="5"/>
  </si>
  <si>
    <t>汚職防止策について、役員及び従業員に対して方針を徹底していますか？</t>
    <rPh sb="10" eb="12">
      <t>ヤクイン</t>
    </rPh>
    <rPh sb="12" eb="13">
      <t>オヨ</t>
    </rPh>
    <rPh sb="18" eb="19">
      <t>タイ</t>
    </rPh>
    <rPh sb="21" eb="23">
      <t>ホウシン</t>
    </rPh>
    <rPh sb="24" eb="26">
      <t>テッテイ</t>
    </rPh>
    <phoneticPr fontId="5"/>
  </si>
  <si>
    <t>十分に徹底している</t>
    <rPh sb="0" eb="2">
      <t>ジュウブン</t>
    </rPh>
    <rPh sb="3" eb="5">
      <t>テッテイ</t>
    </rPh>
    <phoneticPr fontId="5"/>
  </si>
  <si>
    <t>5.1.2</t>
    <phoneticPr fontId="5"/>
  </si>
  <si>
    <t>汚職防止策について、請負業者、供給業者に対して方針を徹底していますか？</t>
    <rPh sb="20" eb="21">
      <t>タイ</t>
    </rPh>
    <rPh sb="23" eb="25">
      <t>ホウシン</t>
    </rPh>
    <phoneticPr fontId="5"/>
  </si>
  <si>
    <t>スコア4</t>
    <phoneticPr fontId="6"/>
  </si>
  <si>
    <t>スコア2</t>
    <phoneticPr fontId="6"/>
  </si>
  <si>
    <t>スコア0</t>
    <phoneticPr fontId="6"/>
  </si>
  <si>
    <t>5.1.3</t>
    <phoneticPr fontId="5"/>
  </si>
  <si>
    <t>顧客との不適切な利益の供与や受領（接待、贈物など）を防止するマニュアルがありますか？</t>
    <rPh sb="26" eb="28">
      <t>ボウシ</t>
    </rPh>
    <phoneticPr fontId="6"/>
  </si>
  <si>
    <t>具体的な防止マニュアルがある</t>
    <rPh sb="0" eb="3">
      <t>グタイテキ</t>
    </rPh>
    <rPh sb="4" eb="6">
      <t>ボウシ</t>
    </rPh>
    <phoneticPr fontId="5"/>
  </si>
  <si>
    <t>スコア2</t>
    <phoneticPr fontId="6"/>
  </si>
  <si>
    <t>防止マニュアルがあるが、曖昧である</t>
    <rPh sb="0" eb="2">
      <t>ボウシ</t>
    </rPh>
    <rPh sb="12" eb="14">
      <t>アイマイ</t>
    </rPh>
    <phoneticPr fontId="5"/>
  </si>
  <si>
    <t>スコア0</t>
    <phoneticPr fontId="6"/>
  </si>
  <si>
    <t>防止マニュアルはない</t>
    <rPh sb="0" eb="2">
      <t>ボウシ</t>
    </rPh>
    <phoneticPr fontId="5"/>
  </si>
  <si>
    <t>5.1.4</t>
    <phoneticPr fontId="5"/>
  </si>
  <si>
    <t>従業員が報復を恐れることなく汚職を通報できる仕組みがありますか？</t>
    <rPh sb="0" eb="3">
      <t>ジュウギョウイン</t>
    </rPh>
    <rPh sb="14" eb="16">
      <t>オショク</t>
    </rPh>
    <rPh sb="17" eb="19">
      <t>ツウホウ</t>
    </rPh>
    <phoneticPr fontId="5"/>
  </si>
  <si>
    <t>スコア4</t>
    <phoneticPr fontId="6"/>
  </si>
  <si>
    <t>十分な仕組みがある</t>
    <rPh sb="0" eb="2">
      <t>ジュウブン</t>
    </rPh>
    <rPh sb="3" eb="5">
      <t>シク</t>
    </rPh>
    <phoneticPr fontId="5"/>
  </si>
  <si>
    <t>仕組みはあるが、報復防止は曖昧である</t>
    <rPh sb="0" eb="2">
      <t>シク</t>
    </rPh>
    <rPh sb="8" eb="10">
      <t>ホウフク</t>
    </rPh>
    <rPh sb="10" eb="12">
      <t>ボウシ</t>
    </rPh>
    <rPh sb="13" eb="15">
      <t>アイマイ</t>
    </rPh>
    <phoneticPr fontId="5"/>
  </si>
  <si>
    <t>仕組みはない</t>
    <rPh sb="0" eb="2">
      <t>シク</t>
    </rPh>
    <phoneticPr fontId="5"/>
  </si>
  <si>
    <t>責任ある政治的関与</t>
  </si>
  <si>
    <t>5.2.1</t>
    <phoneticPr fontId="6"/>
  </si>
  <si>
    <t>責任あるロビー活動や政治献金等に関する方針を役員及び従業員に徹底していますか？</t>
    <rPh sb="7" eb="9">
      <t>カツドウ</t>
    </rPh>
    <rPh sb="12" eb="14">
      <t>ケンキン</t>
    </rPh>
    <rPh sb="14" eb="15">
      <t>トウ</t>
    </rPh>
    <rPh sb="16" eb="17">
      <t>カン</t>
    </rPh>
    <rPh sb="19" eb="21">
      <t>ホウシン</t>
    </rPh>
    <rPh sb="22" eb="23">
      <t>ヤク</t>
    </rPh>
    <rPh sb="23" eb="24">
      <t>イン</t>
    </rPh>
    <rPh sb="24" eb="25">
      <t>オヨ</t>
    </rPh>
    <rPh sb="30" eb="32">
      <t>テッテイ</t>
    </rPh>
    <phoneticPr fontId="5"/>
  </si>
  <si>
    <t>公正な競争、不適切な利益供与・受領の禁止</t>
    <rPh sb="6" eb="9">
      <t>フテキセツ</t>
    </rPh>
    <rPh sb="10" eb="12">
      <t>リエキ</t>
    </rPh>
    <rPh sb="12" eb="14">
      <t>キョウヨ</t>
    </rPh>
    <rPh sb="15" eb="17">
      <t>ジュリョウ</t>
    </rPh>
    <rPh sb="18" eb="20">
      <t>キンシ</t>
    </rPh>
    <phoneticPr fontId="6"/>
  </si>
  <si>
    <t>5.3.1</t>
    <phoneticPr fontId="6"/>
  </si>
  <si>
    <t>反競争的行為（カルテルや入札談合）への関与を防止する方針を、役員及び従業員に徹底していますか？</t>
    <rPh sb="12" eb="14">
      <t>ニュウサツ</t>
    </rPh>
    <rPh sb="14" eb="16">
      <t>ダンゴウ</t>
    </rPh>
    <rPh sb="26" eb="28">
      <t>ホウシン</t>
    </rPh>
    <rPh sb="30" eb="31">
      <t>ヤク</t>
    </rPh>
    <rPh sb="31" eb="32">
      <t>イン</t>
    </rPh>
    <rPh sb="32" eb="33">
      <t>オヨ</t>
    </rPh>
    <rPh sb="34" eb="37">
      <t>ジュウギョウイン</t>
    </rPh>
    <rPh sb="38" eb="40">
      <t>テッテイ</t>
    </rPh>
    <phoneticPr fontId="6"/>
  </si>
  <si>
    <t>両者に対し、十分に徹底している</t>
    <rPh sb="0" eb="2">
      <t>リョウシャ</t>
    </rPh>
    <rPh sb="3" eb="4">
      <t>タイ</t>
    </rPh>
    <rPh sb="6" eb="8">
      <t>ジュウブン</t>
    </rPh>
    <rPh sb="9" eb="11">
      <t>テッテイ</t>
    </rPh>
    <phoneticPr fontId="5"/>
  </si>
  <si>
    <t>スコア2</t>
    <phoneticPr fontId="6"/>
  </si>
  <si>
    <t>財産椎の尊重</t>
  </si>
  <si>
    <t>5.4.1</t>
    <phoneticPr fontId="6"/>
  </si>
  <si>
    <t>他者の財産権（先住民族の伝統的知識を含む）の侵害を防止する方針を、役員及び従業員に徹底していますか？</t>
    <rPh sb="0" eb="2">
      <t>タシャ</t>
    </rPh>
    <rPh sb="7" eb="9">
      <t>センジュウ</t>
    </rPh>
    <rPh sb="9" eb="11">
      <t>ミンゾク</t>
    </rPh>
    <rPh sb="18" eb="19">
      <t>フク</t>
    </rPh>
    <rPh sb="22" eb="24">
      <t>シンガイ</t>
    </rPh>
    <rPh sb="25" eb="27">
      <t>ボウシ</t>
    </rPh>
    <phoneticPr fontId="6"/>
  </si>
  <si>
    <t>スコア4</t>
    <phoneticPr fontId="6"/>
  </si>
  <si>
    <t>両者に対し、十分に徹底している</t>
    <rPh sb="6" eb="8">
      <t>ジュウブン</t>
    </rPh>
    <rPh sb="9" eb="11">
      <t>テッテイ</t>
    </rPh>
    <phoneticPr fontId="5"/>
  </si>
  <si>
    <t>スコア2</t>
    <phoneticPr fontId="6"/>
  </si>
  <si>
    <t>5.4.2</t>
    <phoneticPr fontId="6"/>
  </si>
  <si>
    <t>他者の知的財産の無断使用や著作物の違法複製を防止する方針を、役員及び従業員に徹底していますか？</t>
    <rPh sb="0" eb="2">
      <t>タシャ</t>
    </rPh>
    <phoneticPr fontId="6"/>
  </si>
  <si>
    <t>国際的に合法的な輸出管理</t>
    <rPh sb="0" eb="3">
      <t>コクサイテキ</t>
    </rPh>
    <rPh sb="4" eb="6">
      <t>ゴウホウ</t>
    </rPh>
    <rPh sb="6" eb="7">
      <t>テキ</t>
    </rPh>
    <phoneticPr fontId="6"/>
  </si>
  <si>
    <t>5.5.1</t>
    <phoneticPr fontId="6"/>
  </si>
  <si>
    <t>規制対象の技術・物品の違法輸出を防止する方針を、役員及び従業員に徹底していますか？</t>
    <rPh sb="16" eb="18">
      <t>ボウシ</t>
    </rPh>
    <phoneticPr fontId="5"/>
  </si>
  <si>
    <t>製品安全性の確保</t>
  </si>
  <si>
    <t>5.6.1</t>
    <phoneticPr fontId="6"/>
  </si>
  <si>
    <t>原材料や部品のトレーサビリティの仕組みを運用していますか？</t>
    <rPh sb="0" eb="1">
      <t>ゲン</t>
    </rPh>
    <rPh sb="1" eb="3">
      <t>ザイリョウ</t>
    </rPh>
    <rPh sb="16" eb="18">
      <t>シク</t>
    </rPh>
    <rPh sb="20" eb="22">
      <t>ウンヨウ</t>
    </rPh>
    <phoneticPr fontId="5"/>
  </si>
  <si>
    <t>適切に運用している</t>
    <rPh sb="0" eb="2">
      <t>テキセツ</t>
    </rPh>
    <rPh sb="3" eb="5">
      <t>ウンヨウ</t>
    </rPh>
    <phoneticPr fontId="6"/>
  </si>
  <si>
    <t>運用はしているが、十分ではない</t>
    <rPh sb="0" eb="2">
      <t>ウンヨウ</t>
    </rPh>
    <rPh sb="9" eb="11">
      <t>ジュウブン</t>
    </rPh>
    <phoneticPr fontId="6"/>
  </si>
  <si>
    <t>スコア0</t>
    <phoneticPr fontId="6"/>
  </si>
  <si>
    <t>運用はしていない</t>
    <rPh sb="0" eb="2">
      <t>ウンヨウ</t>
    </rPh>
    <phoneticPr fontId="6"/>
  </si>
  <si>
    <t>5.6.2</t>
    <phoneticPr fontId="6"/>
  </si>
  <si>
    <t>製品・サービスの事故やクレーム等を想定し、緊急時の対応マニュアルがありますか？</t>
    <rPh sb="0" eb="2">
      <t>セイヒン</t>
    </rPh>
    <rPh sb="8" eb="10">
      <t>ジコ</t>
    </rPh>
    <rPh sb="17" eb="19">
      <t>ソウテイ</t>
    </rPh>
    <rPh sb="21" eb="24">
      <t>キンキュウジ</t>
    </rPh>
    <rPh sb="25" eb="27">
      <t>タイオウ</t>
    </rPh>
    <phoneticPr fontId="6"/>
  </si>
  <si>
    <t>具体的かつ実際的な対応マニュアルがある</t>
    <rPh sb="0" eb="3">
      <t>グタイテキ</t>
    </rPh>
    <rPh sb="5" eb="8">
      <t>ジッサイテキ</t>
    </rPh>
    <rPh sb="9" eb="11">
      <t>タイオウ</t>
    </rPh>
    <phoneticPr fontId="5"/>
  </si>
  <si>
    <t>スコア2</t>
    <phoneticPr fontId="6"/>
  </si>
  <si>
    <t>対応マニュアルはあるが、曖昧である</t>
    <rPh sb="0" eb="2">
      <t>タイオウ</t>
    </rPh>
    <rPh sb="12" eb="14">
      <t>アイマイ</t>
    </rPh>
    <phoneticPr fontId="5"/>
  </si>
  <si>
    <t>スコア0</t>
    <phoneticPr fontId="6"/>
  </si>
  <si>
    <t>対応マニュアルはない</t>
    <rPh sb="0" eb="2">
      <t>タイオウ</t>
    </rPh>
    <phoneticPr fontId="5"/>
  </si>
  <si>
    <t>情報セキュリティ</t>
    <rPh sb="0" eb="2">
      <t>ジョウホウ</t>
    </rPh>
    <phoneticPr fontId="6"/>
  </si>
  <si>
    <t>5.7.1</t>
    <phoneticPr fontId="6"/>
  </si>
  <si>
    <t>サイバー攻撃及び企業秘密漏洩を防御する対策を徹底していますか？</t>
    <rPh sb="4" eb="6">
      <t>コウゲキ</t>
    </rPh>
    <rPh sb="6" eb="7">
      <t>オヨ</t>
    </rPh>
    <rPh sb="8" eb="10">
      <t>キギョウ</t>
    </rPh>
    <rPh sb="10" eb="12">
      <t>ヒミツ</t>
    </rPh>
    <rPh sb="12" eb="14">
      <t>ロウエイ</t>
    </rPh>
    <rPh sb="15" eb="17">
      <t>ボウギョ</t>
    </rPh>
    <rPh sb="22" eb="24">
      <t>テッテイ</t>
    </rPh>
    <phoneticPr fontId="6"/>
  </si>
  <si>
    <t>スコア4</t>
    <phoneticPr fontId="6"/>
  </si>
  <si>
    <t>スコア0</t>
    <phoneticPr fontId="6"/>
  </si>
  <si>
    <t>5.8</t>
    <phoneticPr fontId="5"/>
  </si>
  <si>
    <t>5.8.1</t>
    <phoneticPr fontId="6"/>
  </si>
  <si>
    <t>5.8.2</t>
    <phoneticPr fontId="6"/>
  </si>
  <si>
    <t>6.</t>
    <phoneticPr fontId="6"/>
  </si>
  <si>
    <r>
      <t>消費者課題</t>
    </r>
    <r>
      <rPr>
        <b/>
        <sz val="11"/>
        <color theme="0"/>
        <rFont val="ＭＳ Ｐゴシック"/>
        <family val="3"/>
        <charset val="128"/>
        <scheme val="minor"/>
      </rPr>
      <t>（消費者に直接販売することのないサプライヤーでは、全ての質問が「非該当」となる。）</t>
    </r>
    <rPh sb="3" eb="5">
      <t>カダイ</t>
    </rPh>
    <phoneticPr fontId="6"/>
  </si>
  <si>
    <t>公正なマーケッティング､事実に即した情報､および公正な契約慣行</t>
  </si>
  <si>
    <t>6.1.1</t>
    <phoneticPr fontId="5"/>
  </si>
  <si>
    <t>重大な情報の省略、虚偽的・詐欺的あるいは不公正な販売慣行を禁止する規定を、社内に徹底していますか？</t>
    <rPh sb="24" eb="26">
      <t>ハンバイ</t>
    </rPh>
    <rPh sb="29" eb="31">
      <t>キンシ</t>
    </rPh>
    <rPh sb="37" eb="39">
      <t>シャナイ</t>
    </rPh>
    <rPh sb="40" eb="42">
      <t>テッテイ</t>
    </rPh>
    <phoneticPr fontId="5"/>
  </si>
  <si>
    <t>スコア4</t>
    <phoneticPr fontId="6"/>
  </si>
  <si>
    <t>6.1.2</t>
    <phoneticPr fontId="5"/>
  </si>
  <si>
    <t>広告やマーケティングの際に、社会的弱者の不利益を生じさせないように配慮していますか？</t>
    <rPh sb="20" eb="21">
      <t>フ</t>
    </rPh>
    <rPh sb="24" eb="25">
      <t>ショウ</t>
    </rPh>
    <rPh sb="33" eb="35">
      <t>ハイリョ</t>
    </rPh>
    <phoneticPr fontId="5"/>
  </si>
  <si>
    <t>スコア4</t>
    <phoneticPr fontId="6"/>
  </si>
  <si>
    <t>十分に配慮している</t>
    <rPh sb="0" eb="2">
      <t>ジュウブン</t>
    </rPh>
    <rPh sb="3" eb="5">
      <t>ハイリョ</t>
    </rPh>
    <phoneticPr fontId="5"/>
  </si>
  <si>
    <t>スコア2</t>
    <phoneticPr fontId="6"/>
  </si>
  <si>
    <t>配慮はしているが、十分ではない</t>
    <rPh sb="0" eb="2">
      <t>ハイリョ</t>
    </rPh>
    <rPh sb="9" eb="11">
      <t>ジュウブン</t>
    </rPh>
    <phoneticPr fontId="6"/>
  </si>
  <si>
    <t>配慮はしていない</t>
    <rPh sb="0" eb="2">
      <t>ハイリョ</t>
    </rPh>
    <phoneticPr fontId="6"/>
  </si>
  <si>
    <t>6.1.3</t>
    <phoneticPr fontId="6"/>
  </si>
  <si>
    <t>販売地の言語で比較可能かつ正確で理解しやすい情報を提供していますか？</t>
    <phoneticPr fontId="6"/>
  </si>
  <si>
    <t>適切に提供している</t>
    <rPh sb="0" eb="2">
      <t>テキセツ</t>
    </rPh>
    <rPh sb="3" eb="5">
      <t>テイキョウ</t>
    </rPh>
    <phoneticPr fontId="5"/>
  </si>
  <si>
    <t>提供しているが、十分ではない</t>
    <rPh sb="0" eb="2">
      <t>テイキョウ</t>
    </rPh>
    <rPh sb="8" eb="10">
      <t>ジュウブン</t>
    </rPh>
    <phoneticPr fontId="5"/>
  </si>
  <si>
    <t>スコア0</t>
    <phoneticPr fontId="6"/>
  </si>
  <si>
    <t>提供していない</t>
    <rPh sb="0" eb="2">
      <t>テイキョウ</t>
    </rPh>
    <phoneticPr fontId="5"/>
  </si>
  <si>
    <t>消費者の安全衛生の保護</t>
    <rPh sb="9" eb="11">
      <t>ホゴ</t>
    </rPh>
    <phoneticPr fontId="6"/>
  </si>
  <si>
    <t>6.2.1</t>
    <phoneticPr fontId="6"/>
  </si>
  <si>
    <t>通常または当然予見される使用条件で、使用者とその健康、財産にとって安全な製品・サービスであるよう配慮していますか？</t>
    <rPh sb="48" eb="50">
      <t>ハイリョ</t>
    </rPh>
    <phoneticPr fontId="5"/>
  </si>
  <si>
    <t>スコア4</t>
    <phoneticPr fontId="6"/>
  </si>
  <si>
    <t>持続可能な消費</t>
    <phoneticPr fontId="6"/>
  </si>
  <si>
    <t>6.3.1</t>
    <phoneticPr fontId="6"/>
  </si>
  <si>
    <t>消費者に製品及びサービスに関する情報（性能、健康に及ぼす影響、原産国、エネルギー効率、内容物、原材料など）を提供していますか？</t>
    <phoneticPr fontId="5"/>
  </si>
  <si>
    <t>スコア4</t>
    <phoneticPr fontId="6"/>
  </si>
  <si>
    <t>十分に提供している</t>
    <rPh sb="0" eb="2">
      <t>ジュウブン</t>
    </rPh>
    <rPh sb="3" eb="5">
      <t>テイキョウ</t>
    </rPh>
    <phoneticPr fontId="5"/>
  </si>
  <si>
    <t>消費者に対するサービス､支援､ならびに苦情・紛争の解決</t>
    <phoneticPr fontId="6"/>
  </si>
  <si>
    <t>6.4.1</t>
    <phoneticPr fontId="6"/>
  </si>
  <si>
    <t>紛争解決、救済の仕組みだけでなく、アフターサービスやサポートの利用方法についても消費者に明確に伝えていますか？</t>
  </si>
  <si>
    <t>明確に伝えている</t>
    <rPh sb="0" eb="2">
      <t>メイカク</t>
    </rPh>
    <rPh sb="3" eb="4">
      <t>ツタ</t>
    </rPh>
    <phoneticPr fontId="5"/>
  </si>
  <si>
    <t>消費者データ保護およびプライバシー</t>
    <rPh sb="5" eb="7">
      <t>ホゴ</t>
    </rPh>
    <phoneticPr fontId="6"/>
  </si>
  <si>
    <t>5.5.1</t>
    <phoneticPr fontId="6"/>
  </si>
  <si>
    <t>収集する消費者の個人情報は、自発的に同意されたものに限定するよう徹底していますか？</t>
    <rPh sb="0" eb="2">
      <t>シュウシュウ</t>
    </rPh>
    <rPh sb="4" eb="7">
      <t>ショウヒシャ</t>
    </rPh>
    <rPh sb="32" eb="34">
      <t>テッテイ</t>
    </rPh>
    <phoneticPr fontId="6"/>
  </si>
  <si>
    <t>取組はしているが、十分ではない</t>
    <rPh sb="0" eb="2">
      <t>トリクミ</t>
    </rPh>
    <rPh sb="9" eb="11">
      <t>ジュウブン</t>
    </rPh>
    <phoneticPr fontId="6"/>
  </si>
  <si>
    <t>6.8</t>
    <phoneticPr fontId="5"/>
  </si>
  <si>
    <t>★事業慣行への取組についての自己評価（自由記述）</t>
    <rPh sb="1" eb="3">
      <t>ジギョウ</t>
    </rPh>
    <rPh sb="3" eb="5">
      <t>カンコウ</t>
    </rPh>
    <rPh sb="7" eb="9">
      <t>トリクミ</t>
    </rPh>
    <rPh sb="14" eb="16">
      <t>ジコ</t>
    </rPh>
    <rPh sb="16" eb="18">
      <t>ヒョウカ</t>
    </rPh>
    <phoneticPr fontId="6"/>
  </si>
  <si>
    <t>6.8.1</t>
    <phoneticPr fontId="6"/>
  </si>
  <si>
    <t>6.8.2</t>
    <phoneticPr fontId="6"/>
  </si>
  <si>
    <t>7.</t>
    <phoneticPr fontId="6"/>
  </si>
  <si>
    <t>地域社会の発展</t>
    <rPh sb="0" eb="2">
      <t>チイキ</t>
    </rPh>
    <rPh sb="2" eb="4">
      <t>シャカイ</t>
    </rPh>
    <rPh sb="4" eb="6">
      <t>ハッテン</t>
    </rPh>
    <phoneticPr fontId="6"/>
  </si>
  <si>
    <t>地域社会への参画</t>
    <rPh sb="0" eb="2">
      <t>チイキ</t>
    </rPh>
    <rPh sb="2" eb="4">
      <t>シャカイ</t>
    </rPh>
    <phoneticPr fontId="6"/>
  </si>
  <si>
    <t>7.1.１</t>
    <phoneticPr fontId="5"/>
  </si>
  <si>
    <t>先住民族を含む地域社会に影響を及ぼす事業開発では、事前に彼らと協議する方針を役員及び従業員に徹底していますか？</t>
    <rPh sb="18" eb="20">
      <t>ジギョウ</t>
    </rPh>
    <rPh sb="38" eb="39">
      <t>ヤク</t>
    </rPh>
    <rPh sb="39" eb="40">
      <t>イン</t>
    </rPh>
    <rPh sb="40" eb="41">
      <t>オヨ</t>
    </rPh>
    <rPh sb="42" eb="45">
      <t>ジュウギョウイン</t>
    </rPh>
    <rPh sb="46" eb="48">
      <t>テッテイ</t>
    </rPh>
    <phoneticPr fontId="5"/>
  </si>
  <si>
    <t>スコア4</t>
    <phoneticPr fontId="6"/>
  </si>
  <si>
    <t>7.1.2</t>
    <phoneticPr fontId="5"/>
  </si>
  <si>
    <t>事業の参入または撤退に当たっては、地域社会への経済的・社会的影響を考慮していますか？</t>
    <rPh sb="0" eb="2">
      <t>ジギョウ</t>
    </rPh>
    <rPh sb="11" eb="12">
      <t>ア</t>
    </rPh>
    <rPh sb="17" eb="19">
      <t>チイキ</t>
    </rPh>
    <rPh sb="19" eb="21">
      <t>シャカイ</t>
    </rPh>
    <phoneticPr fontId="6"/>
  </si>
  <si>
    <t>スコア0</t>
    <phoneticPr fontId="6"/>
  </si>
  <si>
    <t>地域の教育および文化への貢献</t>
    <rPh sb="0" eb="2">
      <t>チイキ</t>
    </rPh>
    <rPh sb="12" eb="14">
      <t>コウケン</t>
    </rPh>
    <phoneticPr fontId="5"/>
  </si>
  <si>
    <t>7.21</t>
    <phoneticPr fontId="6"/>
  </si>
  <si>
    <t>人権尊重の原則に即して、地域の伝統的文化を認識し尊重する方針を役員及び従業員に徹底していますか？</t>
    <rPh sb="17" eb="18">
      <t>テキ</t>
    </rPh>
    <rPh sb="18" eb="20">
      <t>ブンカ</t>
    </rPh>
    <rPh sb="21" eb="23">
      <t>ニンシキ</t>
    </rPh>
    <rPh sb="24" eb="26">
      <t>ソンチョウ</t>
    </rPh>
    <rPh sb="28" eb="30">
      <t>ホウシン</t>
    </rPh>
    <rPh sb="31" eb="32">
      <t>ヤク</t>
    </rPh>
    <rPh sb="32" eb="33">
      <t>イン</t>
    </rPh>
    <rPh sb="33" eb="34">
      <t>オヨ</t>
    </rPh>
    <rPh sb="35" eb="38">
      <t>ジュウギョウイン</t>
    </rPh>
    <rPh sb="39" eb="41">
      <t>テッテイ</t>
    </rPh>
    <phoneticPr fontId="5"/>
  </si>
  <si>
    <t>スコア4</t>
    <phoneticPr fontId="6"/>
  </si>
  <si>
    <t>スコア2</t>
    <phoneticPr fontId="6"/>
  </si>
  <si>
    <t>雇用創出および技能開発</t>
  </si>
  <si>
    <t>7.3.1</t>
    <phoneticPr fontId="6"/>
  </si>
  <si>
    <t>地域における事業展開に伴う投資や外注が、地域社会の雇用創出につながるよう配慮していますか？</t>
    <rPh sb="0" eb="2">
      <t>チイキ</t>
    </rPh>
    <rPh sb="6" eb="8">
      <t>ジギョウ</t>
    </rPh>
    <rPh sb="8" eb="10">
      <t>テンカイ</t>
    </rPh>
    <rPh sb="11" eb="12">
      <t>トモナ</t>
    </rPh>
    <rPh sb="13" eb="15">
      <t>トウシ</t>
    </rPh>
    <rPh sb="16" eb="18">
      <t>ガイチュウ</t>
    </rPh>
    <rPh sb="20" eb="22">
      <t>チイキ</t>
    </rPh>
    <rPh sb="22" eb="24">
      <t>シャカイ</t>
    </rPh>
    <rPh sb="25" eb="27">
      <t>コヨウ</t>
    </rPh>
    <rPh sb="27" eb="29">
      <t>ソウシュツ</t>
    </rPh>
    <rPh sb="36" eb="38">
      <t>ハイリョ</t>
    </rPh>
    <phoneticPr fontId="5"/>
  </si>
  <si>
    <t>技術開発および技術へのアクセス</t>
    <phoneticPr fontId="6"/>
  </si>
  <si>
    <t>7.4.1</t>
    <phoneticPr fontId="5"/>
  </si>
  <si>
    <t>地域における社会的・環境的課題の解決に貢献しうる技術移転や技術開発に取り組んでいますか？</t>
    <rPh sb="34" eb="35">
      <t>ト</t>
    </rPh>
    <rPh sb="36" eb="37">
      <t>ク</t>
    </rPh>
    <phoneticPr fontId="5"/>
  </si>
  <si>
    <t>十分に取り組んでいる</t>
    <rPh sb="0" eb="2">
      <t>ジュウブン</t>
    </rPh>
    <rPh sb="3" eb="4">
      <t>ト</t>
    </rPh>
    <rPh sb="5" eb="6">
      <t>ク</t>
    </rPh>
    <phoneticPr fontId="5"/>
  </si>
  <si>
    <t>スコア2</t>
    <phoneticPr fontId="6"/>
  </si>
  <si>
    <t>取り組んではいるが、十分ではない</t>
    <rPh sb="0" eb="1">
      <t>ト</t>
    </rPh>
    <rPh sb="2" eb="3">
      <t>ク</t>
    </rPh>
    <rPh sb="10" eb="12">
      <t>ジュウブン</t>
    </rPh>
    <phoneticPr fontId="6"/>
  </si>
  <si>
    <t>取り組んでいない</t>
    <rPh sb="0" eb="1">
      <t>ト</t>
    </rPh>
    <rPh sb="2" eb="3">
      <t>ク</t>
    </rPh>
    <phoneticPr fontId="6"/>
  </si>
  <si>
    <t>富および所得の創出</t>
  </si>
  <si>
    <t>7.5.1</t>
    <phoneticPr fontId="5"/>
  </si>
  <si>
    <t>調達において、可能な限り地元（広義には当該国）の製品・サービスを優先し、地元のサプライヤー育成に取り組んでいますか？</t>
    <rPh sb="0" eb="2">
      <t>チョウタツ</t>
    </rPh>
    <rPh sb="48" eb="49">
      <t>ト</t>
    </rPh>
    <rPh sb="50" eb="51">
      <t>ク</t>
    </rPh>
    <phoneticPr fontId="5"/>
  </si>
  <si>
    <t>スコア4</t>
    <phoneticPr fontId="6"/>
  </si>
  <si>
    <t>スコア2</t>
    <phoneticPr fontId="6"/>
  </si>
  <si>
    <t>地域社会の健康</t>
    <rPh sb="0" eb="2">
      <t>チイキ</t>
    </rPh>
    <rPh sb="2" eb="4">
      <t>シャカイ</t>
    </rPh>
    <phoneticPr fontId="6"/>
  </si>
  <si>
    <t>7.6.1</t>
    <phoneticPr fontId="5"/>
  </si>
  <si>
    <t>事業における生産プロセスや製品・サービスが、地域社会へ健康被害を及ぼさないよう取り組んでいますか？</t>
    <rPh sb="0" eb="2">
      <t>ジギョウ</t>
    </rPh>
    <rPh sb="24" eb="26">
      <t>シャカイ</t>
    </rPh>
    <rPh sb="29" eb="31">
      <t>ヒガイ</t>
    </rPh>
    <rPh sb="32" eb="33">
      <t>オヨ</t>
    </rPh>
    <rPh sb="39" eb="40">
      <t>ト</t>
    </rPh>
    <rPh sb="41" eb="42">
      <t>ク</t>
    </rPh>
    <phoneticPr fontId="5"/>
  </si>
  <si>
    <t>スコア4</t>
    <phoneticPr fontId="6"/>
  </si>
  <si>
    <t>スコア2</t>
    <phoneticPr fontId="6"/>
  </si>
  <si>
    <t>社会的投資</t>
    <phoneticPr fontId="6"/>
  </si>
  <si>
    <t>7.7.1</t>
    <phoneticPr fontId="5"/>
  </si>
  <si>
    <t>社会的弱者や貧困層のため食糧等の必需品を提供するプログラムへ協力していますか？</t>
    <phoneticPr fontId="6"/>
  </si>
  <si>
    <t>十分に協力している</t>
    <rPh sb="0" eb="2">
      <t>ジュウブン</t>
    </rPh>
    <rPh sb="3" eb="5">
      <t>キョウリョク</t>
    </rPh>
    <phoneticPr fontId="5"/>
  </si>
  <si>
    <t>協力してはいるが、十分ではない</t>
    <rPh sb="0" eb="2">
      <t>キョウリョク</t>
    </rPh>
    <rPh sb="9" eb="11">
      <t>ジュウブン</t>
    </rPh>
    <phoneticPr fontId="6"/>
  </si>
  <si>
    <t>協力していない</t>
    <rPh sb="0" eb="2">
      <t>キョウリョク</t>
    </rPh>
    <phoneticPr fontId="6"/>
  </si>
  <si>
    <t>7.8</t>
    <phoneticPr fontId="6"/>
  </si>
  <si>
    <t>★地域社会の発展への貢献についての自己評価（自由記述）</t>
    <rPh sb="1" eb="3">
      <t>チイキ</t>
    </rPh>
    <rPh sb="3" eb="5">
      <t>シャカイ</t>
    </rPh>
    <rPh sb="10" eb="12">
      <t>コウケン</t>
    </rPh>
    <rPh sb="17" eb="19">
      <t>ジコ</t>
    </rPh>
    <rPh sb="19" eb="21">
      <t>ヒョウカ</t>
    </rPh>
    <phoneticPr fontId="6"/>
  </si>
  <si>
    <t>7.8.1</t>
    <phoneticPr fontId="6"/>
  </si>
  <si>
    <t>7.8.2</t>
    <phoneticPr fontId="6"/>
  </si>
  <si>
    <t>CSRの基本方針や行動規範を実践するための計画・目標の策定と実効性</t>
    <rPh sb="4" eb="6">
      <t>キホン</t>
    </rPh>
    <rPh sb="6" eb="8">
      <t>ホウシン</t>
    </rPh>
    <rPh sb="9" eb="11">
      <t>コウドウ</t>
    </rPh>
    <rPh sb="11" eb="13">
      <t>キハン</t>
    </rPh>
    <rPh sb="14" eb="16">
      <t>ジッセン</t>
    </rPh>
    <rPh sb="21" eb="23">
      <t>ケイカク</t>
    </rPh>
    <rPh sb="24" eb="26">
      <t>モクヒョウ</t>
    </rPh>
    <rPh sb="27" eb="29">
      <t>サクテイ</t>
    </rPh>
    <rPh sb="30" eb="33">
      <t>ジッコウセイ</t>
    </rPh>
    <phoneticPr fontId="6"/>
  </si>
  <si>
    <t>人権、労働、環境、汚職防止を含むCSRの中長期計画（3年以上）を策定していますか？</t>
    <rPh sb="27" eb="28">
      <t>ネン</t>
    </rPh>
    <rPh sb="28" eb="30">
      <t>イジョウ</t>
    </rPh>
    <rPh sb="32" eb="34">
      <t>サクテイ</t>
    </rPh>
    <phoneticPr fontId="6"/>
  </si>
  <si>
    <t>4項目を含むCSR中長期計画を策定している</t>
    <rPh sb="9" eb="10">
      <t>ナカ</t>
    </rPh>
    <rPh sb="10" eb="11">
      <t>チョウ</t>
    </rPh>
    <rPh sb="11" eb="12">
      <t>キ</t>
    </rPh>
    <rPh sb="12" eb="14">
      <t>ケイカク</t>
    </rPh>
    <rPh sb="15" eb="17">
      <t>サクテイ</t>
    </rPh>
    <phoneticPr fontId="6"/>
  </si>
  <si>
    <r>
      <t>人権、労働、環境、汚職防止を含むCSR改善のための数値目標</t>
    </r>
    <r>
      <rPr>
        <b/>
        <vertAlign val="superscript"/>
        <sz val="12"/>
        <color theme="1"/>
        <rFont val="ＭＳ Ｐゴシック"/>
        <family val="3"/>
        <charset val="128"/>
      </rPr>
      <t>※</t>
    </r>
    <r>
      <rPr>
        <b/>
        <sz val="12"/>
        <color theme="1"/>
        <rFont val="ＭＳ Ｐゴシック"/>
        <family val="3"/>
        <charset val="128"/>
      </rPr>
      <t>を設定していますか？</t>
    </r>
    <rPh sb="19" eb="21">
      <t>カイゼン</t>
    </rPh>
    <rPh sb="25" eb="27">
      <t>スウチ</t>
    </rPh>
    <rPh sb="27" eb="29">
      <t>モクヒョウ</t>
    </rPh>
    <rPh sb="31" eb="33">
      <t>セッテイ</t>
    </rPh>
    <phoneticPr fontId="6"/>
  </si>
  <si>
    <t>4項目を含む明確な数値目標を設定している</t>
    <rPh sb="6" eb="8">
      <t>メイカク</t>
    </rPh>
    <rPh sb="9" eb="11">
      <t>スウチ</t>
    </rPh>
    <rPh sb="11" eb="13">
      <t>モクヒョウ</t>
    </rPh>
    <rPh sb="14" eb="16">
      <t>セッテイ</t>
    </rPh>
    <phoneticPr fontId="6"/>
  </si>
  <si>
    <t>CSRにかかわるガバナンス・プロセスの定期的評価</t>
    <rPh sb="19" eb="22">
      <t>テイキテキ</t>
    </rPh>
    <rPh sb="22" eb="24">
      <t>ヒョウカ</t>
    </rPh>
    <phoneticPr fontId="6"/>
  </si>
  <si>
    <r>
      <t>CSRにかかわるガバナンスについて、</t>
    </r>
    <r>
      <rPr>
        <b/>
        <u/>
        <sz val="12"/>
        <color theme="1"/>
        <rFont val="ＭＳ Ｐゴシック"/>
        <family val="3"/>
        <charset val="128"/>
      </rPr>
      <t>過去2年で注力した取組や顕著な成果</t>
    </r>
    <r>
      <rPr>
        <b/>
        <sz val="12"/>
        <color theme="1"/>
        <rFont val="ＭＳ Ｐゴシック"/>
        <family val="3"/>
        <charset val="128"/>
      </rPr>
      <t>はありますか？</t>
    </r>
    <rPh sb="18" eb="20">
      <t>カコ</t>
    </rPh>
    <rPh sb="21" eb="22">
      <t>ネン</t>
    </rPh>
    <phoneticPr fontId="6"/>
  </si>
  <si>
    <r>
      <t>CSRにかかわるガバナンスの現状や課題について、</t>
    </r>
    <r>
      <rPr>
        <b/>
        <u/>
        <sz val="12"/>
        <color theme="1"/>
        <rFont val="ＭＳ Ｐゴシック"/>
        <family val="3"/>
        <charset val="128"/>
      </rPr>
      <t>総合的な自己評価</t>
    </r>
    <r>
      <rPr>
        <b/>
        <sz val="12"/>
        <color theme="1"/>
        <rFont val="ＭＳ Ｐゴシック"/>
        <family val="3"/>
        <charset val="128"/>
      </rPr>
      <t>はどのようなものですか？</t>
    </r>
    <rPh sb="14" eb="16">
      <t>ゲンジョウ</t>
    </rPh>
    <rPh sb="17" eb="19">
      <t>カダイ</t>
    </rPh>
    <rPh sb="24" eb="27">
      <t>ソウゴウテキ</t>
    </rPh>
    <rPh sb="28" eb="30">
      <t>ジコ</t>
    </rPh>
    <rPh sb="30" eb="32">
      <t>ヒョウカ</t>
    </rPh>
    <phoneticPr fontId="6"/>
  </si>
  <si>
    <t>規定に基づき、主要サプライヤーに適切に実施している</t>
    <rPh sb="0" eb="2">
      <t>キテイ</t>
    </rPh>
    <rPh sb="3" eb="4">
      <t>モト</t>
    </rPh>
    <rPh sb="7" eb="9">
      <t>シュヨウ</t>
    </rPh>
    <rPh sb="16" eb="18">
      <t>テキセツ</t>
    </rPh>
    <rPh sb="19" eb="21">
      <t>ジッシ</t>
    </rPh>
    <phoneticPr fontId="6"/>
  </si>
  <si>
    <t>人権侵害の加担の回避</t>
    <rPh sb="0" eb="2">
      <t>ジンケン</t>
    </rPh>
    <rPh sb="2" eb="4">
      <t>シンガイ</t>
    </rPh>
    <phoneticPr fontId="6"/>
  </si>
  <si>
    <t>法的措置を除き、居住者の強制退去への加担を禁止していますか？</t>
    <phoneticPr fontId="5"/>
  </si>
  <si>
    <t>主要サプライヤーについて、十分に把握している</t>
    <rPh sb="0" eb="2">
      <t>シュヨウ</t>
    </rPh>
    <rPh sb="13" eb="15">
      <t>ジュウブン</t>
    </rPh>
    <rPh sb="16" eb="18">
      <t>ハアク</t>
    </rPh>
    <phoneticPr fontId="5"/>
  </si>
  <si>
    <r>
      <t>人権尊重の改善について、</t>
    </r>
    <r>
      <rPr>
        <b/>
        <u/>
        <sz val="12"/>
        <color theme="1"/>
        <rFont val="ＭＳ Ｐゴシック"/>
        <family val="3"/>
        <charset val="128"/>
      </rPr>
      <t>過去2年間で注力した取組や顕著な成果</t>
    </r>
    <r>
      <rPr>
        <b/>
        <sz val="12"/>
        <color theme="1"/>
        <rFont val="ＭＳ Ｐゴシック"/>
        <family val="3"/>
        <charset val="128"/>
      </rPr>
      <t>はありますか？</t>
    </r>
    <rPh sb="0" eb="2">
      <t>ジンケン</t>
    </rPh>
    <rPh sb="2" eb="4">
      <t>ソンチョウ</t>
    </rPh>
    <rPh sb="5" eb="7">
      <t>カイゼン</t>
    </rPh>
    <phoneticPr fontId="6"/>
  </si>
  <si>
    <r>
      <t>人権尊重への取組の現状や課題について、</t>
    </r>
    <r>
      <rPr>
        <b/>
        <u/>
        <sz val="12"/>
        <color theme="1"/>
        <rFont val="ＭＳ Ｐゴシック"/>
        <family val="3"/>
        <charset val="128"/>
      </rPr>
      <t>総合的な自己評価</t>
    </r>
    <r>
      <rPr>
        <b/>
        <sz val="12"/>
        <color theme="1"/>
        <rFont val="ＭＳ Ｐゴシック"/>
        <family val="3"/>
        <charset val="128"/>
      </rPr>
      <t>はどのようなものですか？</t>
    </r>
    <rPh sb="2" eb="4">
      <t>ソンチョウ</t>
    </rPh>
    <rPh sb="6" eb="8">
      <t>トリクミ</t>
    </rPh>
    <phoneticPr fontId="6"/>
  </si>
  <si>
    <t>労働に関する社会的責任が明記された全社方針や行動規範等を社内に浸透させていますか？</t>
    <rPh sb="12" eb="14">
      <t>メイキ</t>
    </rPh>
    <rPh sb="28" eb="30">
      <t>シャナイ</t>
    </rPh>
    <rPh sb="31" eb="33">
      <t>シントウ</t>
    </rPh>
    <phoneticPr fontId="6"/>
  </si>
  <si>
    <t>従業員に対し職務遂行に必要な個人保護具を提供し、かつ安全教育を定期的に行っていますか？</t>
    <rPh sb="0" eb="3">
      <t>ジュウギョウイン</t>
    </rPh>
    <rPh sb="4" eb="5">
      <t>タイ</t>
    </rPh>
    <rPh sb="6" eb="8">
      <t>ショクム</t>
    </rPh>
    <rPh sb="14" eb="16">
      <t>コジン</t>
    </rPh>
    <rPh sb="16" eb="18">
      <t>ホゴ</t>
    </rPh>
    <rPh sb="18" eb="19">
      <t>グ</t>
    </rPh>
    <rPh sb="35" eb="36">
      <t>オコナ</t>
    </rPh>
    <phoneticPr fontId="6"/>
  </si>
  <si>
    <t>作業場で発生した事故、疾病について、休業補償を行っていますか？</t>
    <rPh sb="18" eb="20">
      <t>キュウギョウ</t>
    </rPh>
    <rPh sb="23" eb="24">
      <t>オコナ</t>
    </rPh>
    <phoneticPr fontId="6"/>
  </si>
  <si>
    <r>
      <t>労働慣行の改善について</t>
    </r>
    <r>
      <rPr>
        <b/>
        <u/>
        <sz val="12"/>
        <color theme="1"/>
        <rFont val="ＭＳ Ｐゴシック"/>
        <family val="3"/>
        <charset val="128"/>
      </rPr>
      <t>、過去2年間で注力した取組や顕著な成果</t>
    </r>
    <r>
      <rPr>
        <b/>
        <sz val="12"/>
        <color theme="1"/>
        <rFont val="ＭＳ Ｐゴシック"/>
        <family val="3"/>
        <charset val="128"/>
      </rPr>
      <t>はありますか？</t>
    </r>
    <rPh sb="0" eb="2">
      <t>ロウドウ</t>
    </rPh>
    <rPh sb="2" eb="4">
      <t>カンコウ</t>
    </rPh>
    <rPh sb="5" eb="7">
      <t>カイゼン</t>
    </rPh>
    <phoneticPr fontId="6"/>
  </si>
  <si>
    <t>規定に基づき、製造工程において有害化学物質を管理していますか？</t>
    <rPh sb="0" eb="2">
      <t>キテイ</t>
    </rPh>
    <rPh sb="3" eb="4">
      <t>モト</t>
    </rPh>
    <rPh sb="7" eb="9">
      <t>セイゾウ</t>
    </rPh>
    <rPh sb="9" eb="11">
      <t>コウテイ</t>
    </rPh>
    <rPh sb="15" eb="17">
      <t>ユウガイ</t>
    </rPh>
    <rPh sb="22" eb="24">
      <t>カンリ</t>
    </rPh>
    <phoneticPr fontId="6"/>
  </si>
  <si>
    <t>規定に基づき、製品・サービスの含有について有害化学物質を管理していますか？</t>
    <rPh sb="0" eb="2">
      <t>キテイ</t>
    </rPh>
    <rPh sb="3" eb="4">
      <t>モト</t>
    </rPh>
    <rPh sb="7" eb="9">
      <t>セイヒン</t>
    </rPh>
    <rPh sb="15" eb="17">
      <t>ガンユウ</t>
    </rPh>
    <rPh sb="21" eb="23">
      <t>ユウガイ</t>
    </rPh>
    <rPh sb="28" eb="30">
      <t>カンリ</t>
    </rPh>
    <phoneticPr fontId="6"/>
  </si>
  <si>
    <t>省資源（水、原材料など）のための自主目標を設定していますか？</t>
    <rPh sb="0" eb="3">
      <t>ショウシゲン</t>
    </rPh>
    <rPh sb="4" eb="5">
      <t>スイ</t>
    </rPh>
    <rPh sb="6" eb="9">
      <t>ゲンザイリョウ</t>
    </rPh>
    <rPh sb="16" eb="18">
      <t>ジシュ</t>
    </rPh>
    <rPh sb="18" eb="20">
      <t>モクヒョウ</t>
    </rPh>
    <rPh sb="21" eb="23">
      <t>セッテイ</t>
    </rPh>
    <phoneticPr fontId="6"/>
  </si>
  <si>
    <r>
      <t>環境問題の改善について、</t>
    </r>
    <r>
      <rPr>
        <b/>
        <u/>
        <sz val="12"/>
        <color theme="1"/>
        <rFont val="ＭＳ Ｐゴシック"/>
        <family val="3"/>
        <charset val="128"/>
      </rPr>
      <t>過去2年間で注力した取組や顕著な成果</t>
    </r>
    <r>
      <rPr>
        <b/>
        <sz val="12"/>
        <color theme="1"/>
        <rFont val="ＭＳ Ｐゴシック"/>
        <family val="3"/>
        <charset val="128"/>
      </rPr>
      <t>はありますか？</t>
    </r>
    <rPh sb="0" eb="2">
      <t>カンキョウ</t>
    </rPh>
    <rPh sb="2" eb="4">
      <t>モンダイ</t>
    </rPh>
    <rPh sb="5" eb="7">
      <t>カイゼン</t>
    </rPh>
    <phoneticPr fontId="6"/>
  </si>
  <si>
    <r>
      <t>環境問題への取組の現状や課題について、</t>
    </r>
    <r>
      <rPr>
        <b/>
        <u/>
        <sz val="12"/>
        <color theme="1"/>
        <rFont val="ＭＳ Ｐゴシック"/>
        <family val="3"/>
        <charset val="128"/>
      </rPr>
      <t>総合的な自己評価</t>
    </r>
    <r>
      <rPr>
        <b/>
        <sz val="12"/>
        <color theme="1"/>
        <rFont val="ＭＳ Ｐゴシック"/>
        <family val="3"/>
        <charset val="128"/>
      </rPr>
      <t>はどのようなものですか？</t>
    </r>
    <rPh sb="0" eb="2">
      <t>カンキョウ</t>
    </rPh>
    <rPh sb="2" eb="4">
      <t>モンダイ</t>
    </rPh>
    <rPh sb="6" eb="8">
      <t>トリクミ</t>
    </rPh>
    <phoneticPr fontId="6"/>
  </si>
  <si>
    <r>
      <t>事業慣行の改善について、</t>
    </r>
    <r>
      <rPr>
        <b/>
        <u/>
        <sz val="12"/>
        <color theme="1"/>
        <rFont val="ＭＳ Ｐゴシック"/>
        <family val="3"/>
        <charset val="128"/>
      </rPr>
      <t>過去2年間で注力した取組や顕著な成果</t>
    </r>
    <r>
      <rPr>
        <b/>
        <sz val="12"/>
        <color theme="1"/>
        <rFont val="ＭＳ Ｐゴシック"/>
        <family val="3"/>
        <charset val="128"/>
      </rPr>
      <t>はありますか？</t>
    </r>
    <rPh sb="0" eb="2">
      <t>ジギョウ</t>
    </rPh>
    <rPh sb="2" eb="4">
      <t>カンコウ</t>
    </rPh>
    <rPh sb="5" eb="7">
      <t>カイゼン</t>
    </rPh>
    <phoneticPr fontId="6"/>
  </si>
  <si>
    <r>
      <t>事業慣行への取組の現状や課題について、</t>
    </r>
    <r>
      <rPr>
        <b/>
        <u/>
        <sz val="12"/>
        <color theme="1"/>
        <rFont val="ＭＳ Ｐゴシック"/>
        <family val="3"/>
        <charset val="128"/>
      </rPr>
      <t>総合的な自己評価</t>
    </r>
    <r>
      <rPr>
        <b/>
        <sz val="12"/>
        <color theme="1"/>
        <rFont val="ＭＳ Ｐゴシック"/>
        <family val="3"/>
        <charset val="128"/>
      </rPr>
      <t>はどのようなものですか？</t>
    </r>
    <rPh sb="0" eb="2">
      <t>ジギョウ</t>
    </rPh>
    <rPh sb="2" eb="4">
      <t>カンコウ</t>
    </rPh>
    <rPh sb="6" eb="8">
      <t>トリクミ</t>
    </rPh>
    <phoneticPr fontId="6"/>
  </si>
  <si>
    <t>必要不可欠なサービスへのアクセス ⇒N.A.</t>
    <phoneticPr fontId="6"/>
  </si>
  <si>
    <t>教育および意職向上 ⇒N.A.</t>
    <phoneticPr fontId="6"/>
  </si>
  <si>
    <r>
      <t>地域社会の発展への貢献について、</t>
    </r>
    <r>
      <rPr>
        <b/>
        <u/>
        <sz val="12"/>
        <color theme="1"/>
        <rFont val="ＭＳ Ｐゴシック"/>
        <family val="3"/>
        <charset val="128"/>
      </rPr>
      <t>過去2年間で注力した取組や顕著な成果</t>
    </r>
    <r>
      <rPr>
        <b/>
        <sz val="12"/>
        <color theme="1"/>
        <rFont val="ＭＳ Ｐゴシック"/>
        <family val="3"/>
        <charset val="128"/>
      </rPr>
      <t>はありますか？</t>
    </r>
    <rPh sb="0" eb="2">
      <t>チイキ</t>
    </rPh>
    <rPh sb="2" eb="4">
      <t>シャカイ</t>
    </rPh>
    <rPh sb="5" eb="7">
      <t>ハッテン</t>
    </rPh>
    <rPh sb="9" eb="11">
      <t>コウケン</t>
    </rPh>
    <phoneticPr fontId="6"/>
  </si>
  <si>
    <r>
      <t>地域社会の発展への貢献の現状や課題について、</t>
    </r>
    <r>
      <rPr>
        <b/>
        <u/>
        <sz val="12"/>
        <color theme="1"/>
        <rFont val="ＭＳ Ｐゴシック"/>
        <family val="3"/>
        <charset val="128"/>
      </rPr>
      <t>総合的な自己評価</t>
    </r>
    <r>
      <rPr>
        <b/>
        <sz val="12"/>
        <color theme="1"/>
        <rFont val="ＭＳ Ｐゴシック"/>
        <family val="3"/>
        <charset val="128"/>
      </rPr>
      <t>はどのようなものですか？</t>
    </r>
    <rPh sb="0" eb="2">
      <t>チイキ</t>
    </rPh>
    <rPh sb="2" eb="4">
      <t>シャカイ</t>
    </rPh>
    <rPh sb="5" eb="7">
      <t>ハッテン</t>
    </rPh>
    <rPh sb="9" eb="11">
      <t>コウケン</t>
    </rPh>
    <phoneticPr fontId="6"/>
  </si>
  <si>
    <t>ＳＭＦサプライチェーン・サステイナビリティ診断ツール　（略称：SDDツール）　　　　　　　　　　　　　　　　　　　　　　　　　</t>
    <rPh sb="21" eb="23">
      <t>シンダン</t>
    </rPh>
    <phoneticPr fontId="5"/>
  </si>
  <si>
    <t>確認資料↓</t>
    <rPh sb="0" eb="2">
      <t>カクニン</t>
    </rPh>
    <rPh sb="2" eb="4">
      <t>シリョウ</t>
    </rPh>
    <phoneticPr fontId="6"/>
  </si>
  <si>
    <t>←総スコア合計(最大700点)</t>
    <rPh sb="5" eb="7">
      <t>ゴウケイ</t>
    </rPh>
    <phoneticPr fontId="6"/>
  </si>
  <si>
    <t>0.</t>
    <phoneticPr fontId="6"/>
  </si>
  <si>
    <t>診断対象範囲</t>
    <rPh sb="0" eb="2">
      <t>シンダン</t>
    </rPh>
    <rPh sb="2" eb="4">
      <t>タイショウ</t>
    </rPh>
    <rPh sb="4" eb="6">
      <t>ハンイ</t>
    </rPh>
    <phoneticPr fontId="6"/>
  </si>
  <si>
    <t>今回の診断対象範囲（バウンダリー）</t>
    <rPh sb="0" eb="2">
      <t>コンカイ</t>
    </rPh>
    <rPh sb="3" eb="5">
      <t>シンダン</t>
    </rPh>
    <rPh sb="5" eb="7">
      <t>タイショウ</t>
    </rPh>
    <rPh sb="7" eb="9">
      <t>ハンイ</t>
    </rPh>
    <phoneticPr fontId="6"/>
  </si>
  <si>
    <t>評価対象外</t>
    <rPh sb="0" eb="2">
      <t>ヒョウカ</t>
    </rPh>
    <rPh sb="2" eb="4">
      <t>タイショウ</t>
    </rPh>
    <rPh sb="4" eb="5">
      <t>ガイ</t>
    </rPh>
    <phoneticPr fontId="6"/>
  </si>
  <si>
    <t>　該当　　範囲に●　⇒</t>
    <rPh sb="1" eb="3">
      <t>ガイトウ</t>
    </rPh>
    <rPh sb="5" eb="7">
      <t>ハンイ</t>
    </rPh>
    <phoneticPr fontId="6"/>
  </si>
  <si>
    <t>国内外企業を含む全グループ会社</t>
    <rPh sb="0" eb="3">
      <t>コクナイガイ</t>
    </rPh>
    <rPh sb="3" eb="5">
      <t>キギョウ</t>
    </rPh>
    <rPh sb="6" eb="7">
      <t>フク</t>
    </rPh>
    <rPh sb="8" eb="9">
      <t>ゼン</t>
    </rPh>
    <rPh sb="13" eb="15">
      <t>カイシャ</t>
    </rPh>
    <phoneticPr fontId="6"/>
  </si>
  <si>
    <t>海外グループ会社</t>
    <rPh sb="0" eb="2">
      <t>カイガイ</t>
    </rPh>
    <rPh sb="6" eb="8">
      <t>カイシャ</t>
    </rPh>
    <phoneticPr fontId="6"/>
  </si>
  <si>
    <t>国内グループ会社</t>
    <rPh sb="0" eb="2">
      <t>コクナイ</t>
    </rPh>
    <rPh sb="6" eb="8">
      <t>カイシャ</t>
    </rPh>
    <phoneticPr fontId="6"/>
  </si>
  <si>
    <t>本社単独</t>
    <rPh sb="0" eb="2">
      <t>ホンシャ</t>
    </rPh>
    <rPh sb="2" eb="4">
      <t>タンドク</t>
    </rPh>
    <phoneticPr fontId="6"/>
  </si>
  <si>
    <t>特定の事業所（記入）</t>
    <rPh sb="0" eb="2">
      <t>トクテイ</t>
    </rPh>
    <rPh sb="3" eb="6">
      <t>ジギョウショ</t>
    </rPh>
    <rPh sb="7" eb="9">
      <t>キニュウ</t>
    </rPh>
    <phoneticPr fontId="6"/>
  </si>
  <si>
    <t>その他（記入）</t>
    <rPh sb="2" eb="3">
      <t>タ</t>
    </rPh>
    <rPh sb="4" eb="6">
      <t>キニュウ</t>
    </rPh>
    <phoneticPr fontId="6"/>
  </si>
  <si>
    <t>スコア</t>
    <phoneticPr fontId="6"/>
  </si>
  <si>
    <t>コメント↓</t>
    <phoneticPr fontId="6"/>
  </si>
  <si>
    <t>-</t>
    <phoneticPr fontId="5"/>
  </si>
  <si>
    <t>←最大100点</t>
    <rPh sb="1" eb="3">
      <t>サイダイ</t>
    </rPh>
    <rPh sb="6" eb="7">
      <t>テン</t>
    </rPh>
    <phoneticPr fontId="5"/>
  </si>
  <si>
    <t>回答の手引き</t>
  </si>
  <si>
    <r>
      <t>　近年のグローバル化の中で、安価な労働力、豊富な資源、拡大する消費市場を求めて、</t>
    </r>
    <r>
      <rPr>
        <b/>
        <u/>
        <sz val="12"/>
        <color rgb="FFFF0000"/>
        <rFont val="ＭＳ Ｐゴシック"/>
        <family val="3"/>
        <charset val="128"/>
      </rPr>
      <t>現地法人の形で日本企業の海外進出（特にアジア</t>
    </r>
    <r>
      <rPr>
        <b/>
        <u/>
        <sz val="12"/>
        <color theme="1"/>
        <rFont val="ＭＳ Ｐゴシック"/>
        <family val="3"/>
        <charset val="128"/>
      </rPr>
      <t>）</t>
    </r>
    <r>
      <rPr>
        <b/>
        <sz val="12"/>
        <color theme="1"/>
        <rFont val="ＭＳ Ｐゴシック"/>
        <family val="3"/>
        <charset val="128"/>
      </rPr>
      <t>が続いています。しかし、</t>
    </r>
    <r>
      <rPr>
        <b/>
        <u/>
        <sz val="12"/>
        <color rgb="FFFF0000"/>
        <rFont val="ＭＳ Ｐゴシック"/>
        <family val="3"/>
        <charset val="128"/>
      </rPr>
      <t>進出先での「CSRリスク」を認識しないまま</t>
    </r>
    <r>
      <rPr>
        <b/>
        <sz val="12"/>
        <color theme="1"/>
        <rFont val="ＭＳ Ｐゴシック"/>
        <family val="3"/>
        <charset val="128"/>
      </rPr>
      <t xml:space="preserve">海外に出て行くことから、現地で環境や人権・労働にかかわる問題をNPOなどから突然指弾されて、トラブルを抱え込むケースが増えています。
</t>
    </r>
    <rPh sb="89" eb="91">
      <t>ニンシキ</t>
    </rPh>
    <rPh sb="114" eb="116">
      <t>ジンケン</t>
    </rPh>
    <rPh sb="117" eb="119">
      <t>ロウドウ</t>
    </rPh>
    <phoneticPr fontId="5"/>
  </si>
  <si>
    <r>
      <rPr>
        <b/>
        <sz val="11"/>
        <color theme="1"/>
        <rFont val="ＭＳ Ｐ明朝"/>
        <family val="1"/>
        <charset val="128"/>
      </rPr>
      <t>ＳＤＤプロセスとは、</t>
    </r>
    <r>
      <rPr>
        <b/>
        <sz val="11"/>
        <color theme="1"/>
        <rFont val="ＭＳ 明朝"/>
        <family val="1"/>
        <charset val="128"/>
      </rPr>
      <t>簡単に言えば、サプライヤーに対する「CSR監査」である。</t>
    </r>
    <r>
      <rPr>
        <b/>
        <sz val="11"/>
        <color theme="1"/>
        <rFont val="ＭＳ Ｐ明朝"/>
        <family val="1"/>
        <charset val="128"/>
      </rPr>
      <t>Ｄｕｅ　Ｄｉｌｉｇｅｎｃｅ</t>
    </r>
    <r>
      <rPr>
        <b/>
        <sz val="11"/>
        <color theme="1"/>
        <rFont val="ＭＳ 明朝"/>
        <family val="1"/>
        <charset val="128"/>
      </rPr>
      <t>についてISO26000では次のように定義している。「企業活動のライフサイクル全体における、企業の意思決定および事業活動によって起こる、実際のおよび潜在的な、社会的・環境的・経済的なマイナスの影響を回避し軽減する目的で、マイナスの影響を特定する包括的で積極的なプロセス」</t>
    </r>
    <rPh sb="10" eb="12">
      <t>カンタン</t>
    </rPh>
    <rPh sb="13" eb="14">
      <t>イ</t>
    </rPh>
    <rPh sb="65" eb="66">
      <t>ツギ</t>
    </rPh>
    <rPh sb="70" eb="72">
      <t>テイギ</t>
    </rPh>
    <phoneticPr fontId="5"/>
  </si>
  <si>
    <t>①</t>
    <phoneticPr fontId="5"/>
  </si>
  <si>
    <t>②</t>
    <phoneticPr fontId="5"/>
  </si>
  <si>
    <t>③</t>
    <phoneticPr fontId="5"/>
  </si>
  <si>
    <t>④</t>
    <phoneticPr fontId="5"/>
  </si>
  <si>
    <t>①</t>
    <phoneticPr fontId="5"/>
  </si>
  <si>
    <t>②</t>
    <phoneticPr fontId="5"/>
  </si>
  <si>
    <t>⑤</t>
    <phoneticPr fontId="5"/>
  </si>
  <si>
    <t>⑥</t>
    <phoneticPr fontId="5"/>
  </si>
  <si>
    <t>⑦</t>
    <phoneticPr fontId="5"/>
  </si>
  <si>
    <t>⑧</t>
    <phoneticPr fontId="5"/>
  </si>
  <si>
    <t>★</t>
    <phoneticPr fontId="5"/>
  </si>
  <si>
    <r>
      <t>まずはサプライヤー自身によるCSRリスクの認識が重要であるため、「</t>
    </r>
    <r>
      <rPr>
        <sz val="12"/>
        <color theme="1"/>
        <rFont val="HGP創英角ｺﾞｼｯｸUB"/>
        <family val="3"/>
        <charset val="128"/>
      </rPr>
      <t>1.CSRにかかわるコーポレート・ガバナンス</t>
    </r>
    <r>
      <rPr>
        <b/>
        <sz val="12"/>
        <color theme="1"/>
        <rFont val="ＭＳ Ｐゴシック"/>
        <family val="2"/>
        <charset val="128"/>
        <scheme val="minor"/>
      </rPr>
      <t>」では、ISO26000の項目に加え独自の評価項目を多く採用しています。実際の活動局面では、人権、労働や環境汚染の問題が主たるCSR課題と位置付けています。</t>
    </r>
    <rPh sb="9" eb="11">
      <t>ジシン</t>
    </rPh>
    <rPh sb="24" eb="26">
      <t>ジュウヨウ</t>
    </rPh>
    <rPh sb="68" eb="70">
      <t>コウモク</t>
    </rPh>
    <rPh sb="71" eb="72">
      <t>クワ</t>
    </rPh>
    <rPh sb="73" eb="75">
      <t>ドクジ</t>
    </rPh>
    <rPh sb="76" eb="78">
      <t>ヒョウカ</t>
    </rPh>
    <rPh sb="78" eb="80">
      <t>コウモク</t>
    </rPh>
    <rPh sb="81" eb="82">
      <t>オオ</t>
    </rPh>
    <rPh sb="83" eb="85">
      <t>サイヨウ</t>
    </rPh>
    <rPh sb="94" eb="96">
      <t>カツドウ</t>
    </rPh>
    <rPh sb="112" eb="114">
      <t>モンダイ</t>
    </rPh>
    <rPh sb="124" eb="127">
      <t>イチヅ</t>
    </rPh>
    <phoneticPr fontId="5"/>
  </si>
  <si>
    <r>
      <t>桃色のセル（診断項目）が、具体的な質問です。その右側にある回答欄（E列）の「</t>
    </r>
    <r>
      <rPr>
        <b/>
        <sz val="12"/>
        <color rgb="FFFF0000"/>
        <rFont val="ＭＳ Ｐゴシック"/>
        <family val="3"/>
        <charset val="128"/>
        <scheme val="minor"/>
      </rPr>
      <t>未入力</t>
    </r>
    <r>
      <rPr>
        <b/>
        <sz val="12"/>
        <color theme="1"/>
        <rFont val="ＭＳ Ｐゴシック"/>
        <family val="2"/>
        <charset val="128"/>
        <scheme val="minor"/>
      </rPr>
      <t>」セルに、スコア（整数）をプルダウンで選択してください。</t>
    </r>
    <rPh sb="0" eb="2">
      <t>モモイロ</t>
    </rPh>
    <rPh sb="6" eb="8">
      <t>シンダン</t>
    </rPh>
    <rPh sb="8" eb="10">
      <t>コウモク</t>
    </rPh>
    <rPh sb="13" eb="16">
      <t>グタイテキ</t>
    </rPh>
    <rPh sb="17" eb="19">
      <t>シツモン</t>
    </rPh>
    <rPh sb="24" eb="26">
      <t>ミギガワ</t>
    </rPh>
    <rPh sb="29" eb="31">
      <t>カイトウ</t>
    </rPh>
    <rPh sb="31" eb="32">
      <t>ラン</t>
    </rPh>
    <rPh sb="34" eb="35">
      <t>レツ</t>
    </rPh>
    <rPh sb="38" eb="41">
      <t>ミニュウリョク</t>
    </rPh>
    <rPh sb="50" eb="52">
      <t>セイスウ</t>
    </rPh>
    <rPh sb="60" eb="62">
      <t>センタク</t>
    </rPh>
    <phoneticPr fontId="5"/>
  </si>
  <si>
    <t>②</t>
    <phoneticPr fontId="5"/>
  </si>
  <si>
    <r>
      <t>質問ごとに回答水準の目安として、</t>
    </r>
    <r>
      <rPr>
        <b/>
        <sz val="12"/>
        <color rgb="FFFF0000"/>
        <rFont val="ＭＳ Ｐゴシック"/>
        <family val="3"/>
        <charset val="128"/>
        <scheme val="minor"/>
      </rPr>
      <t>スコア「0」「2」「4」の説明</t>
    </r>
    <r>
      <rPr>
        <b/>
        <sz val="12"/>
        <color theme="1"/>
        <rFont val="ＭＳ Ｐゴシック"/>
        <family val="2"/>
        <charset val="128"/>
        <scheme val="minor"/>
      </rPr>
      <t>がありますが、回答に当たっては</t>
    </r>
    <r>
      <rPr>
        <b/>
        <sz val="12"/>
        <color rgb="FFFF0000"/>
        <rFont val="ＭＳ Ｐゴシック"/>
        <family val="3"/>
        <charset val="128"/>
        <scheme val="minor"/>
      </rPr>
      <t>中間の「1」や「3」の選択も可能</t>
    </r>
    <r>
      <rPr>
        <b/>
        <sz val="12"/>
        <color theme="1"/>
        <rFont val="ＭＳ Ｐゴシック"/>
        <family val="2"/>
        <charset val="128"/>
        <scheme val="minor"/>
      </rPr>
      <t>です。</t>
    </r>
    <rPh sb="0" eb="2">
      <t>シツモン</t>
    </rPh>
    <rPh sb="5" eb="7">
      <t>カイトウ</t>
    </rPh>
    <rPh sb="7" eb="9">
      <t>スイジュン</t>
    </rPh>
    <rPh sb="10" eb="12">
      <t>メヤス</t>
    </rPh>
    <rPh sb="29" eb="31">
      <t>セツメイ</t>
    </rPh>
    <rPh sb="38" eb="40">
      <t>カイトウ</t>
    </rPh>
    <rPh sb="41" eb="42">
      <t>ア</t>
    </rPh>
    <rPh sb="46" eb="48">
      <t>チュウカン</t>
    </rPh>
    <rPh sb="57" eb="59">
      <t>センタク</t>
    </rPh>
    <rPh sb="60" eb="62">
      <t>カノウ</t>
    </rPh>
    <phoneticPr fontId="5"/>
  </si>
  <si>
    <t>④</t>
    <phoneticPr fontId="5"/>
  </si>
  <si>
    <r>
      <rPr>
        <b/>
        <sz val="12"/>
        <color rgb="FFFF0000"/>
        <rFont val="ＭＳ Ｐゴシック"/>
        <family val="3"/>
        <charset val="128"/>
        <scheme val="minor"/>
      </rPr>
      <t>回答欄（E列）が空白の場合</t>
    </r>
    <r>
      <rPr>
        <b/>
        <sz val="12"/>
        <color theme="1"/>
        <rFont val="ＭＳ Ｐゴシック"/>
        <family val="2"/>
        <charset val="128"/>
        <scheme val="minor"/>
      </rPr>
      <t>、エラーとなりますので、「未入力」状態からから0〜4でスコアを選択してください。ただし、回答するのが困難の場合は「</t>
    </r>
    <r>
      <rPr>
        <b/>
        <sz val="12"/>
        <color rgb="FFFF0000"/>
        <rFont val="ＭＳ Ｐゴシック"/>
        <family val="3"/>
        <charset val="128"/>
        <scheme val="minor"/>
      </rPr>
      <t>不明</t>
    </r>
    <r>
      <rPr>
        <b/>
        <sz val="12"/>
        <color theme="1"/>
        <rFont val="ＭＳ Ｐゴシック"/>
        <family val="2"/>
        <charset val="128"/>
        <scheme val="minor"/>
      </rPr>
      <t>」、また事業特性からみて質問が自社とはまったく関係ないと判断した時は「</t>
    </r>
    <r>
      <rPr>
        <b/>
        <sz val="12"/>
        <color rgb="FFFF0000"/>
        <rFont val="ＭＳ Ｐゴシック"/>
        <family val="3"/>
        <charset val="128"/>
        <scheme val="minor"/>
      </rPr>
      <t>非該当</t>
    </r>
    <r>
      <rPr>
        <b/>
        <sz val="12"/>
        <color theme="1"/>
        <rFont val="ＭＳ Ｐゴシック"/>
        <family val="2"/>
        <charset val="128"/>
        <scheme val="minor"/>
      </rPr>
      <t>」としてください。</t>
    </r>
    <rPh sb="0" eb="2">
      <t>カイトウ</t>
    </rPh>
    <rPh sb="2" eb="3">
      <t>ラン</t>
    </rPh>
    <rPh sb="5" eb="6">
      <t>レツ</t>
    </rPh>
    <rPh sb="8" eb="10">
      <t>クウハク</t>
    </rPh>
    <rPh sb="11" eb="13">
      <t>バアイ</t>
    </rPh>
    <rPh sb="26" eb="29">
      <t>ミニュウリョク</t>
    </rPh>
    <rPh sb="30" eb="32">
      <t>ジョウタイ</t>
    </rPh>
    <rPh sb="44" eb="46">
      <t>センタク</t>
    </rPh>
    <rPh sb="76" eb="78">
      <t>ジギョウ</t>
    </rPh>
    <rPh sb="78" eb="80">
      <t>トクセイ</t>
    </rPh>
    <rPh sb="84" eb="86">
      <t>シツモン</t>
    </rPh>
    <rPh sb="87" eb="89">
      <t>ジシャ</t>
    </rPh>
    <rPh sb="95" eb="97">
      <t>カンケイ</t>
    </rPh>
    <rPh sb="100" eb="102">
      <t>ハンダン</t>
    </rPh>
    <rPh sb="104" eb="105">
      <t>トキ</t>
    </rPh>
    <rPh sb="107" eb="110">
      <t>ヒガイトウ</t>
    </rPh>
    <phoneticPr fontId="5"/>
  </si>
  <si>
    <t>⑤</t>
    <phoneticPr fontId="5"/>
  </si>
  <si>
    <r>
      <t>各質問にスコアを入力した後、その評価の根拠を「</t>
    </r>
    <r>
      <rPr>
        <b/>
        <sz val="12"/>
        <color rgb="FFFF0000"/>
        <rFont val="ＭＳ Ｐゴシック"/>
        <family val="3"/>
        <charset val="128"/>
        <scheme val="minor"/>
      </rPr>
      <t>確認資料</t>
    </r>
    <r>
      <rPr>
        <b/>
        <sz val="12"/>
        <color theme="1"/>
        <rFont val="ＭＳ Ｐゴシック"/>
        <family val="2"/>
        <charset val="128"/>
        <scheme val="minor"/>
      </rPr>
      <t>」欄に簡単に記入してください。</t>
    </r>
    <rPh sb="0" eb="1">
      <t>カク</t>
    </rPh>
    <rPh sb="1" eb="3">
      <t>シツモン</t>
    </rPh>
    <rPh sb="8" eb="10">
      <t>ニュウリョク</t>
    </rPh>
    <rPh sb="12" eb="13">
      <t>ゴ</t>
    </rPh>
    <rPh sb="16" eb="18">
      <t>ヒョウカ</t>
    </rPh>
    <rPh sb="19" eb="21">
      <t>コンキョ</t>
    </rPh>
    <rPh sb="23" eb="25">
      <t>カクニン</t>
    </rPh>
    <rPh sb="25" eb="27">
      <t>シリョウ</t>
    </rPh>
    <rPh sb="28" eb="29">
      <t>ラン</t>
    </rPh>
    <rPh sb="30" eb="32">
      <t>カンタン</t>
    </rPh>
    <rPh sb="33" eb="35">
      <t>キニュウ</t>
    </rPh>
    <phoneticPr fontId="5"/>
  </si>
  <si>
    <t>質問の4階層グループまたは質問ごとに「展開」と「折りたたみ」ができますので、最左列の階層ボタン「+」「-」で調整してください。</t>
    <rPh sb="0" eb="2">
      <t>シツモン</t>
    </rPh>
    <rPh sb="4" eb="6">
      <t>カイソウ</t>
    </rPh>
    <rPh sb="13" eb="15">
      <t>シツモン</t>
    </rPh>
    <rPh sb="24" eb="25">
      <t>オ</t>
    </rPh>
    <rPh sb="38" eb="39">
      <t>サイ</t>
    </rPh>
    <rPh sb="39" eb="40">
      <t>ヒダリ</t>
    </rPh>
    <rPh sb="40" eb="41">
      <t>レツ</t>
    </rPh>
    <rPh sb="42" eb="44">
      <t>カイソウ</t>
    </rPh>
    <rPh sb="54" eb="56">
      <t>チョウセイ</t>
    </rPh>
    <phoneticPr fontId="5"/>
  </si>
  <si>
    <t>⑦</t>
    <phoneticPr fontId="5"/>
  </si>
  <si>
    <t>入力支援と管理用に、最右下部に入力状況を表示しています。</t>
    <rPh sb="0" eb="2">
      <t>ニュウリョク</t>
    </rPh>
    <rPh sb="2" eb="4">
      <t>シエン</t>
    </rPh>
    <rPh sb="5" eb="7">
      <t>カンリ</t>
    </rPh>
    <rPh sb="7" eb="8">
      <t>ヨウ</t>
    </rPh>
    <rPh sb="10" eb="11">
      <t>サイ</t>
    </rPh>
    <rPh sb="11" eb="12">
      <t>ミギ</t>
    </rPh>
    <rPh sb="12" eb="14">
      <t>カブ</t>
    </rPh>
    <rPh sb="15" eb="17">
      <t>ニュウリョク</t>
    </rPh>
    <rPh sb="17" eb="19">
      <t>ジョウキョウ</t>
    </rPh>
    <rPh sb="20" eb="22">
      <t>ヒョウジ</t>
    </rPh>
    <phoneticPr fontId="5"/>
  </si>
  <si>
    <t>⑧</t>
    <phoneticPr fontId="5"/>
  </si>
  <si>
    <t>⑨</t>
    <phoneticPr fontId="5"/>
  </si>
  <si>
    <t>スコアの入力サンプルとして、予め数値が記入されているセルがありますが、実際の入力に当たっては全てクリアしてください。</t>
    <rPh sb="4" eb="6">
      <t>ニュウリョク</t>
    </rPh>
    <rPh sb="14" eb="15">
      <t>アラカジ</t>
    </rPh>
    <rPh sb="16" eb="18">
      <t>スウチ</t>
    </rPh>
    <rPh sb="19" eb="21">
      <t>キニュウ</t>
    </rPh>
    <rPh sb="35" eb="37">
      <t>ジッサイ</t>
    </rPh>
    <rPh sb="38" eb="40">
      <t>ニュウリョク</t>
    </rPh>
    <rPh sb="41" eb="42">
      <t>ア</t>
    </rPh>
    <rPh sb="46" eb="47">
      <t>スベ</t>
    </rPh>
    <phoneticPr fontId="5"/>
  </si>
  <si>
    <t>⑩</t>
    <phoneticPr fontId="5"/>
  </si>
  <si>
    <r>
      <t>エクセルの自動保存機能も有効ですが、回答入力ごとの</t>
    </r>
    <r>
      <rPr>
        <b/>
        <sz val="12"/>
        <color rgb="FFFF0000"/>
        <rFont val="ＭＳ Ｐゴシック"/>
        <family val="3"/>
        <charset val="128"/>
        <scheme val="minor"/>
      </rPr>
      <t>手動での保存</t>
    </r>
    <r>
      <rPr>
        <b/>
        <sz val="12"/>
        <color theme="1"/>
        <rFont val="ＭＳ Ｐゴシック"/>
        <family val="2"/>
        <charset val="128"/>
        <scheme val="minor"/>
      </rPr>
      <t>を推奨します。</t>
    </r>
    <rPh sb="5" eb="7">
      <t>ジドウ</t>
    </rPh>
    <rPh sb="7" eb="9">
      <t>ホゾン</t>
    </rPh>
    <rPh sb="9" eb="11">
      <t>キノウ</t>
    </rPh>
    <rPh sb="12" eb="14">
      <t>ユウコウ</t>
    </rPh>
    <rPh sb="18" eb="20">
      <t>カイトウ</t>
    </rPh>
    <rPh sb="20" eb="22">
      <t>ニュウリョク</t>
    </rPh>
    <rPh sb="25" eb="27">
      <t>シュドウ</t>
    </rPh>
    <rPh sb="29" eb="31">
      <t>ホゾン</t>
    </rPh>
    <rPh sb="32" eb="34">
      <t>スイショウ</t>
    </rPh>
    <phoneticPr fontId="5"/>
  </si>
  <si>
    <t>⑪</t>
    <phoneticPr fontId="5"/>
  </si>
  <si>
    <t>スコア（評点）について</t>
    <rPh sb="4" eb="6">
      <t>ヒョウテン</t>
    </rPh>
    <phoneticPr fontId="5"/>
  </si>
  <si>
    <t>①</t>
    <phoneticPr fontId="5"/>
  </si>
  <si>
    <t>③</t>
    <phoneticPr fontId="5"/>
  </si>
  <si>
    <r>
      <t>各大項目（白抜文字）の右上部にそれぞれのスコア（最大100点）が表示され、シート最右上部には「</t>
    </r>
    <r>
      <rPr>
        <b/>
        <sz val="12"/>
        <color rgb="FFFF0000"/>
        <rFont val="ＭＳ Ｐゴシック"/>
        <family val="3"/>
        <charset val="128"/>
        <scheme val="minor"/>
      </rPr>
      <t>総スコア合計</t>
    </r>
    <r>
      <rPr>
        <b/>
        <sz val="12"/>
        <color theme="1"/>
        <rFont val="ＭＳ Ｐゴシック"/>
        <family val="2"/>
        <charset val="128"/>
        <scheme val="minor"/>
      </rPr>
      <t>」（最大700点）と「</t>
    </r>
    <r>
      <rPr>
        <b/>
        <sz val="12"/>
        <color rgb="FFFF0000"/>
        <rFont val="ＭＳ Ｐゴシック"/>
        <family val="3"/>
        <charset val="128"/>
        <scheme val="minor"/>
      </rPr>
      <t>平均点</t>
    </r>
    <r>
      <rPr>
        <b/>
        <sz val="12"/>
        <color theme="1"/>
        <rFont val="ＭＳ Ｐゴシック"/>
        <family val="2"/>
        <charset val="128"/>
        <scheme val="minor"/>
      </rPr>
      <t>」(最大100点)が表示されます。</t>
    </r>
    <rPh sb="0" eb="1">
      <t>カク</t>
    </rPh>
    <rPh sb="1" eb="2">
      <t>ダイ</t>
    </rPh>
    <rPh sb="2" eb="4">
      <t>コウモク</t>
    </rPh>
    <rPh sb="5" eb="7">
      <t>シロヌ</t>
    </rPh>
    <rPh sb="7" eb="9">
      <t>モジ</t>
    </rPh>
    <rPh sb="11" eb="12">
      <t>ミギ</t>
    </rPh>
    <rPh sb="12" eb="14">
      <t>ジョウブ</t>
    </rPh>
    <rPh sb="24" eb="26">
      <t>サイダイ</t>
    </rPh>
    <rPh sb="29" eb="30">
      <t>テン</t>
    </rPh>
    <rPh sb="32" eb="34">
      <t>ヒョウジ</t>
    </rPh>
    <rPh sb="40" eb="41">
      <t>サイ</t>
    </rPh>
    <rPh sb="41" eb="42">
      <t>ミギ</t>
    </rPh>
    <rPh sb="42" eb="44">
      <t>ジョウブ</t>
    </rPh>
    <rPh sb="47" eb="48">
      <t>ソウ</t>
    </rPh>
    <rPh sb="51" eb="53">
      <t>ゴウケイ</t>
    </rPh>
    <rPh sb="55" eb="57">
      <t>サイダイ</t>
    </rPh>
    <rPh sb="60" eb="61">
      <t>テン</t>
    </rPh>
    <rPh sb="64" eb="66">
      <t>ヘイキン</t>
    </rPh>
    <rPh sb="66" eb="67">
      <t>テン</t>
    </rPh>
    <rPh sb="69" eb="71">
      <t>サイダイ</t>
    </rPh>
    <rPh sb="77" eb="79">
      <t>ヒョウジ</t>
    </rPh>
    <phoneticPr fontId="5"/>
  </si>
  <si>
    <r>
      <t>大項目別（中核主題）のスコアを、別シート「診断結果集計」に</t>
    </r>
    <r>
      <rPr>
        <b/>
        <sz val="12"/>
        <color rgb="FFFF0000"/>
        <rFont val="ＭＳ Ｐゴシック"/>
        <family val="3"/>
        <charset val="128"/>
        <scheme val="minor"/>
      </rPr>
      <t>レーダーチャート</t>
    </r>
    <r>
      <rPr>
        <b/>
        <sz val="12"/>
        <color theme="1"/>
        <rFont val="ＭＳ Ｐゴシック"/>
        <family val="2"/>
        <charset val="128"/>
        <scheme val="minor"/>
      </rPr>
      <t>で図示しています。</t>
    </r>
    <rPh sb="0" eb="3">
      <t>ダイコウモク</t>
    </rPh>
    <rPh sb="3" eb="4">
      <t>ベツ</t>
    </rPh>
    <rPh sb="16" eb="17">
      <t>ベツ</t>
    </rPh>
    <rPh sb="21" eb="23">
      <t>シンダン</t>
    </rPh>
    <rPh sb="23" eb="25">
      <t>ケッカ</t>
    </rPh>
    <rPh sb="25" eb="27">
      <t>シュウケイ</t>
    </rPh>
    <rPh sb="38" eb="40">
      <t>ズシ</t>
    </rPh>
    <phoneticPr fontId="5"/>
  </si>
  <si>
    <t>印刷について</t>
    <rPh sb="0" eb="2">
      <t>インサツ</t>
    </rPh>
    <phoneticPr fontId="5"/>
  </si>
  <si>
    <t>質問の回答グループの展開状況に応じて自動的に改ページしますが、基本的には画面に表示されている部分が印刷されます。</t>
    <rPh sb="0" eb="2">
      <t>シツモン</t>
    </rPh>
    <rPh sb="3" eb="5">
      <t>カイトウ</t>
    </rPh>
    <rPh sb="10" eb="12">
      <t>テンカイ</t>
    </rPh>
    <rPh sb="12" eb="14">
      <t>ジョウキョウ</t>
    </rPh>
    <rPh sb="15" eb="16">
      <t>オウ</t>
    </rPh>
    <rPh sb="18" eb="21">
      <t>ジドウテキ</t>
    </rPh>
    <rPh sb="22" eb="23">
      <t>カイ</t>
    </rPh>
    <rPh sb="31" eb="34">
      <t>キホンテキ</t>
    </rPh>
    <rPh sb="36" eb="38">
      <t>ガメン</t>
    </rPh>
    <rPh sb="39" eb="41">
      <t>ヒョウジ</t>
    </rPh>
    <rPh sb="46" eb="48">
      <t>ブブン</t>
    </rPh>
    <rPh sb="49" eb="51">
      <t>インサツ</t>
    </rPh>
    <phoneticPr fontId="5"/>
  </si>
  <si>
    <t>②</t>
    <phoneticPr fontId="5"/>
  </si>
  <si>
    <t>各ページのフッターには印刷日時とページ、ファイル名を表示しています。</t>
    <rPh sb="0" eb="1">
      <t>カク</t>
    </rPh>
    <rPh sb="11" eb="13">
      <t>インサツ</t>
    </rPh>
    <rPh sb="13" eb="15">
      <t>ニチジ</t>
    </rPh>
    <rPh sb="24" eb="25">
      <t>メイ</t>
    </rPh>
    <rPh sb="26" eb="28">
      <t>ヒョウジ</t>
    </rPh>
    <phoneticPr fontId="5"/>
  </si>
  <si>
    <t>評点</t>
    <rPh sb="0" eb="2">
      <t>ヒョウテン</t>
    </rPh>
    <phoneticPr fontId="5"/>
  </si>
  <si>
    <t>ウエイト</t>
    <phoneticPr fontId="5"/>
  </si>
  <si>
    <t>1.コーポレート・ガバナンス</t>
    <phoneticPr fontId="5"/>
  </si>
  <si>
    <t>2.人権</t>
  </si>
  <si>
    <t>3.労働慣行</t>
  </si>
  <si>
    <t>4.環境</t>
  </si>
  <si>
    <t>5.事業慣行</t>
  </si>
  <si>
    <t>6.消費者課題</t>
  </si>
  <si>
    <t>7.地域社会の発展</t>
    <rPh sb="2" eb="4">
      <t>チイキ</t>
    </rPh>
    <rPh sb="4" eb="6">
      <t>シャカイ</t>
    </rPh>
    <phoneticPr fontId="5"/>
  </si>
  <si>
    <t>合計</t>
    <rPh sb="0" eb="2">
      <t>ゴウケイ</t>
    </rPh>
    <phoneticPr fontId="5"/>
  </si>
  <si>
    <t>（最大</t>
    <rPh sb="1" eb="3">
      <t>サイダイ</t>
    </rPh>
    <phoneticPr fontId="5"/>
  </si>
  <si>
    <t>平均</t>
    <rPh sb="0" eb="2">
      <t>ヘイキン</t>
    </rPh>
    <phoneticPr fontId="5"/>
  </si>
  <si>
    <t>無断複写転載厳禁</t>
    <rPh sb="0" eb="2">
      <t>ムダン</t>
    </rPh>
    <rPh sb="2" eb="4">
      <t>フクシャ</t>
    </rPh>
    <rPh sb="4" eb="6">
      <t>テンサイ</t>
    </rPh>
    <rPh sb="6" eb="8">
      <t>ゲンキン</t>
    </rPh>
    <phoneticPr fontId="5"/>
  </si>
  <si>
    <r>
      <t>環境経営学会</t>
    </r>
    <r>
      <rPr>
        <b/>
        <sz val="14"/>
        <color theme="1"/>
        <rFont val="ＭＳ Ｐゴシック"/>
        <family val="3"/>
        <charset val="128"/>
        <scheme val="minor"/>
      </rPr>
      <t>©</t>
    </r>
    <rPh sb="0" eb="2">
      <t>カンキョウ</t>
    </rPh>
    <rPh sb="2" eb="4">
      <t>ケイエイ</t>
    </rPh>
    <rPh sb="4" eb="6">
      <t>ガッカイ</t>
    </rPh>
    <phoneticPr fontId="5"/>
  </si>
  <si>
    <t>参照</t>
    <rPh sb="0" eb="2">
      <t>サンショウ</t>
    </rPh>
    <phoneticPr fontId="6"/>
  </si>
  <si>
    <t>ISO26000</t>
    <phoneticPr fontId="6"/>
  </si>
  <si>
    <t>スコア</t>
    <phoneticPr fontId="6"/>
  </si>
  <si>
    <t>0.</t>
    <phoneticPr fontId="6"/>
  </si>
  <si>
    <t>5.2.3</t>
    <phoneticPr fontId="6"/>
  </si>
  <si>
    <t>7.3.1</t>
    <phoneticPr fontId="6"/>
  </si>
  <si>
    <t>1.</t>
    <phoneticPr fontId="6"/>
  </si>
  <si>
    <r>
      <t>ＣＳＲにかかわるコーポレート・ガバナンス</t>
    </r>
    <r>
      <rPr>
        <b/>
        <vertAlign val="superscript"/>
        <sz val="16"/>
        <color theme="0"/>
        <rFont val="HGP創英角ｺﾞｼｯｸUB"/>
        <family val="3"/>
        <charset val="128"/>
      </rPr>
      <t>※</t>
    </r>
    <phoneticPr fontId="6"/>
  </si>
  <si>
    <t>CSRへのコミットメント、基本方針ないし行動規範の策定</t>
    <rPh sb="13" eb="15">
      <t>キホン</t>
    </rPh>
    <rPh sb="15" eb="17">
      <t>ホウシン</t>
    </rPh>
    <rPh sb="20" eb="22">
      <t>コウドウ</t>
    </rPh>
    <rPh sb="22" eb="24">
      <t>キハン</t>
    </rPh>
    <rPh sb="25" eb="27">
      <t>サクテイ</t>
    </rPh>
    <phoneticPr fontId="6"/>
  </si>
  <si>
    <t>6.2.1</t>
    <phoneticPr fontId="6"/>
  </si>
  <si>
    <r>
      <t>経営トップはCSRを重視する</t>
    </r>
    <r>
      <rPr>
        <b/>
        <u/>
        <sz val="12"/>
        <color rgb="FF0000FF"/>
        <rFont val="ＭＳ Ｐゴシック"/>
        <family val="3"/>
        <charset val="128"/>
      </rPr>
      <t>コミットメント</t>
    </r>
    <r>
      <rPr>
        <b/>
        <vertAlign val="superscript"/>
        <sz val="12"/>
        <color rgb="FF0000FF"/>
        <rFont val="ＭＳ Ｐゴシック"/>
        <family val="3"/>
        <charset val="128"/>
      </rPr>
      <t>※</t>
    </r>
    <r>
      <rPr>
        <b/>
        <sz val="12"/>
        <rFont val="ＭＳ Ｐゴシック"/>
        <family val="3"/>
        <charset val="128"/>
      </rPr>
      <t>していますか？</t>
    </r>
    <rPh sb="0" eb="2">
      <t>ケイエイ</t>
    </rPh>
    <rPh sb="10" eb="12">
      <t>ジュウシ</t>
    </rPh>
    <phoneticPr fontId="6"/>
  </si>
  <si>
    <t>6.2.1.2</t>
    <phoneticPr fontId="6"/>
  </si>
  <si>
    <t>明確にコミットメントしている</t>
    <rPh sb="0" eb="2">
      <t>メイカク</t>
    </rPh>
    <phoneticPr fontId="6"/>
  </si>
  <si>
    <t>発言等はあるが、明確なコミットメントではない</t>
    <rPh sb="0" eb="2">
      <t>ハツゲン</t>
    </rPh>
    <rPh sb="2" eb="3">
      <t>ナド</t>
    </rPh>
    <rPh sb="8" eb="10">
      <t>メイカク</t>
    </rPh>
    <phoneticPr fontId="6"/>
  </si>
  <si>
    <t>コミットメントしていない</t>
    <phoneticPr fontId="6"/>
  </si>
  <si>
    <t>人権、労働、環境、汚職防止を含むＣＳＲの基本方針ないし行動規範を策定していますか？</t>
    <rPh sb="11" eb="13">
      <t>ボウシ</t>
    </rPh>
    <rPh sb="14" eb="15">
      <t>フク</t>
    </rPh>
    <rPh sb="20" eb="22">
      <t>キホン</t>
    </rPh>
    <rPh sb="22" eb="24">
      <t>ホウシン</t>
    </rPh>
    <rPh sb="27" eb="29">
      <t>コウドウ</t>
    </rPh>
    <rPh sb="29" eb="31">
      <t>キハン</t>
    </rPh>
    <rPh sb="32" eb="34">
      <t>サクテイ</t>
    </rPh>
    <phoneticPr fontId="6"/>
  </si>
  <si>
    <t>6.2.2</t>
    <phoneticPr fontId="6"/>
  </si>
  <si>
    <t>4項目を含む方針ないし規範を策定している</t>
    <rPh sb="1" eb="3">
      <t>コウモク</t>
    </rPh>
    <rPh sb="4" eb="5">
      <t>フク</t>
    </rPh>
    <rPh sb="6" eb="8">
      <t>ホウシン</t>
    </rPh>
    <rPh sb="11" eb="13">
      <t>キハン</t>
    </rPh>
    <rPh sb="14" eb="16">
      <t>サクテイ</t>
    </rPh>
    <phoneticPr fontId="6"/>
  </si>
  <si>
    <t>策定はしているが、一部にとどまっている</t>
    <rPh sb="0" eb="2">
      <t>サクテイ</t>
    </rPh>
    <rPh sb="9" eb="11">
      <t>イチブ</t>
    </rPh>
    <phoneticPr fontId="6"/>
  </si>
  <si>
    <t>スコア0</t>
    <phoneticPr fontId="6"/>
  </si>
  <si>
    <t>CSR推進体制（CSRの問題発見・対処プロセス）の構築</t>
    <rPh sb="3" eb="5">
      <t>スイシン</t>
    </rPh>
    <rPh sb="5" eb="7">
      <t>タイセイ</t>
    </rPh>
    <rPh sb="12" eb="14">
      <t>モンダイ</t>
    </rPh>
    <rPh sb="14" eb="16">
      <t>ハッケン</t>
    </rPh>
    <rPh sb="17" eb="19">
      <t>タイショ</t>
    </rPh>
    <rPh sb="25" eb="27">
      <t>コウチク</t>
    </rPh>
    <phoneticPr fontId="6"/>
  </si>
  <si>
    <t>6.2.3</t>
    <phoneticPr fontId="6"/>
  </si>
  <si>
    <t>1.2.1</t>
    <phoneticPr fontId="6"/>
  </si>
  <si>
    <t>ＣＳＲの推進部門とその責任者（担当役員）を正式に決めていますか？</t>
    <rPh sb="15" eb="17">
      <t>タントウ</t>
    </rPh>
    <rPh sb="17" eb="19">
      <t>ヤクイン</t>
    </rPh>
    <rPh sb="21" eb="23">
      <t>セイシキ</t>
    </rPh>
    <phoneticPr fontId="6"/>
  </si>
  <si>
    <t>SMF</t>
    <phoneticPr fontId="6"/>
  </si>
  <si>
    <t>SMF</t>
    <phoneticPr fontId="6"/>
  </si>
  <si>
    <t>推進部門と責任者の両方を決めている</t>
    <rPh sb="0" eb="2">
      <t>スイシン</t>
    </rPh>
    <rPh sb="2" eb="4">
      <t>ブモン</t>
    </rPh>
    <rPh sb="5" eb="7">
      <t>セキニン</t>
    </rPh>
    <rPh sb="7" eb="8">
      <t>モノ</t>
    </rPh>
    <rPh sb="9" eb="11">
      <t>リョウホウ</t>
    </rPh>
    <rPh sb="12" eb="13">
      <t>キ</t>
    </rPh>
    <phoneticPr fontId="6"/>
  </si>
  <si>
    <t>推進部門と責任者のいずれかを決めている</t>
    <rPh sb="0" eb="2">
      <t>スイシン</t>
    </rPh>
    <rPh sb="2" eb="4">
      <t>ブモン</t>
    </rPh>
    <rPh sb="5" eb="7">
      <t>セキニン</t>
    </rPh>
    <rPh sb="7" eb="8">
      <t>モノ</t>
    </rPh>
    <rPh sb="14" eb="15">
      <t>キ</t>
    </rPh>
    <phoneticPr fontId="6"/>
  </si>
  <si>
    <t>スコア0</t>
    <phoneticPr fontId="6"/>
  </si>
  <si>
    <t>推進部門と責任者のいずれも決めていない</t>
    <rPh sb="0" eb="2">
      <t>スイシン</t>
    </rPh>
    <rPh sb="2" eb="4">
      <t>ブモン</t>
    </rPh>
    <rPh sb="5" eb="8">
      <t>セキニンシャ</t>
    </rPh>
    <rPh sb="13" eb="14">
      <t>キ</t>
    </rPh>
    <phoneticPr fontId="6"/>
  </si>
  <si>
    <t>1.2.2</t>
    <phoneticPr fontId="6"/>
  </si>
  <si>
    <t>従業員が報復を恐れることなく、通報できる仕組みがありますか？</t>
    <rPh sb="0" eb="3">
      <t>ジュウギョウイン</t>
    </rPh>
    <rPh sb="15" eb="17">
      <t>ツウホウ</t>
    </rPh>
    <phoneticPr fontId="6"/>
  </si>
  <si>
    <t>SMF</t>
    <phoneticPr fontId="6"/>
  </si>
  <si>
    <t>スコア4</t>
    <phoneticPr fontId="6"/>
  </si>
  <si>
    <t>具体的な仕組みがある</t>
    <rPh sb="0" eb="3">
      <t>グタイテキ</t>
    </rPh>
    <rPh sb="4" eb="6">
      <t>シク</t>
    </rPh>
    <phoneticPr fontId="6"/>
  </si>
  <si>
    <t>スコア2</t>
    <phoneticPr fontId="6"/>
  </si>
  <si>
    <t>仕組みはあるが、通報者への報復を防止する規定がない</t>
    <rPh sb="0" eb="2">
      <t>シク</t>
    </rPh>
    <rPh sb="8" eb="11">
      <t>ツウホウシャ</t>
    </rPh>
    <rPh sb="13" eb="15">
      <t>ホウフク</t>
    </rPh>
    <rPh sb="16" eb="18">
      <t>ボウシ</t>
    </rPh>
    <rPh sb="20" eb="22">
      <t>キテイ</t>
    </rPh>
    <phoneticPr fontId="6"/>
  </si>
  <si>
    <t>スコア0</t>
    <phoneticPr fontId="6"/>
  </si>
  <si>
    <t>仕組みがない</t>
    <rPh sb="0" eb="2">
      <t>シク</t>
    </rPh>
    <phoneticPr fontId="6"/>
  </si>
  <si>
    <t>1.2.3</t>
    <phoneticPr fontId="6"/>
  </si>
  <si>
    <t>調達部門の中に、CSR監査の責任者を正式に決めていますか？</t>
    <rPh sb="0" eb="2">
      <t>チョウタツ</t>
    </rPh>
    <rPh sb="2" eb="4">
      <t>ブモン</t>
    </rPh>
    <rPh sb="5" eb="6">
      <t>ナカ</t>
    </rPh>
    <rPh sb="11" eb="13">
      <t>カンサ</t>
    </rPh>
    <rPh sb="14" eb="16">
      <t>セキニン</t>
    </rPh>
    <rPh sb="16" eb="17">
      <t>シャ</t>
    </rPh>
    <rPh sb="18" eb="20">
      <t>セイシキ</t>
    </rPh>
    <rPh sb="21" eb="22">
      <t>キ</t>
    </rPh>
    <phoneticPr fontId="6"/>
  </si>
  <si>
    <t>SMF</t>
    <phoneticPr fontId="6"/>
  </si>
  <si>
    <t>規定等で正式に決めている（任命を含む）</t>
    <rPh sb="2" eb="3">
      <t>ナド</t>
    </rPh>
    <rPh sb="4" eb="6">
      <t>セイシキ</t>
    </rPh>
    <rPh sb="7" eb="8">
      <t>キ</t>
    </rPh>
    <rPh sb="13" eb="15">
      <t>ニンメイ</t>
    </rPh>
    <rPh sb="16" eb="17">
      <t>フク</t>
    </rPh>
    <phoneticPr fontId="6"/>
  </si>
  <si>
    <t>スコア2</t>
    <phoneticPr fontId="6"/>
  </si>
  <si>
    <t>正式には決めていないが、実態としては機能している</t>
    <rPh sb="0" eb="2">
      <t>セイシキ</t>
    </rPh>
    <rPh sb="4" eb="5">
      <t>キ</t>
    </rPh>
    <rPh sb="12" eb="14">
      <t>ジッタイ</t>
    </rPh>
    <rPh sb="18" eb="20">
      <t>キノウ</t>
    </rPh>
    <phoneticPr fontId="6"/>
  </si>
  <si>
    <t>スコア0</t>
    <phoneticPr fontId="6"/>
  </si>
  <si>
    <t>決めていない</t>
    <rPh sb="0" eb="1">
      <t>キ</t>
    </rPh>
    <phoneticPr fontId="6"/>
  </si>
  <si>
    <t>1.2.4</t>
    <phoneticPr fontId="6"/>
  </si>
  <si>
    <t>CSR調達基準ないしサプライヤ選定方針を策定していますか？</t>
    <rPh sb="3" eb="5">
      <t>チョウタツ</t>
    </rPh>
    <rPh sb="5" eb="7">
      <t>キジュン</t>
    </rPh>
    <rPh sb="15" eb="17">
      <t>センテイ</t>
    </rPh>
    <rPh sb="17" eb="19">
      <t>ホウシン</t>
    </rPh>
    <rPh sb="20" eb="22">
      <t>サクテイ</t>
    </rPh>
    <phoneticPr fontId="6"/>
  </si>
  <si>
    <t>SMF</t>
    <phoneticPr fontId="6"/>
  </si>
  <si>
    <t>スコア4</t>
    <phoneticPr fontId="6"/>
  </si>
  <si>
    <t>具体的に策定している</t>
    <rPh sb="0" eb="3">
      <t>グタイテキ</t>
    </rPh>
    <rPh sb="4" eb="6">
      <t>サクテイ</t>
    </rPh>
    <phoneticPr fontId="6"/>
  </si>
  <si>
    <t>策定はしているが、具体的ではない</t>
    <rPh sb="0" eb="2">
      <t>サクテイ</t>
    </rPh>
    <rPh sb="9" eb="12">
      <t>グタイテキ</t>
    </rPh>
    <phoneticPr fontId="6"/>
  </si>
  <si>
    <t>1.2.5</t>
    <phoneticPr fontId="6"/>
  </si>
  <si>
    <t>自社のサプライチェーンのCSRリスク（人権、労働、環境、汚職防止等）を把握する仕組みがありますか？</t>
    <rPh sb="0" eb="2">
      <t>ジシャ</t>
    </rPh>
    <rPh sb="19" eb="21">
      <t>ジンケン</t>
    </rPh>
    <rPh sb="22" eb="24">
      <t>ロウドウ</t>
    </rPh>
    <rPh sb="28" eb="30">
      <t>オショク</t>
    </rPh>
    <rPh sb="30" eb="32">
      <t>ボウシ</t>
    </rPh>
    <rPh sb="35" eb="37">
      <t>ハアク</t>
    </rPh>
    <rPh sb="39" eb="41">
      <t>シク</t>
    </rPh>
    <phoneticPr fontId="6"/>
  </si>
  <si>
    <t>SMF</t>
    <phoneticPr fontId="6"/>
  </si>
  <si>
    <t>仕組みはあるが、具体的ではない</t>
    <rPh sb="0" eb="2">
      <t>シク</t>
    </rPh>
    <rPh sb="8" eb="11">
      <t>グタイテキ</t>
    </rPh>
    <phoneticPr fontId="6"/>
  </si>
  <si>
    <t>CSRの企業文化</t>
    <rPh sb="4" eb="6">
      <t>キギョウ</t>
    </rPh>
    <rPh sb="6" eb="8">
      <t>ブンカ</t>
    </rPh>
    <phoneticPr fontId="6"/>
  </si>
  <si>
    <t>1.3.1</t>
    <phoneticPr fontId="6"/>
  </si>
  <si>
    <t>事業展開する国や地域の社会的課題を把握する仕組みがありますか？</t>
    <rPh sb="11" eb="13">
      <t>シャカイ</t>
    </rPh>
    <rPh sb="13" eb="14">
      <t>テキ</t>
    </rPh>
    <rPh sb="14" eb="16">
      <t>カダイ</t>
    </rPh>
    <rPh sb="17" eb="19">
      <t>ハアク</t>
    </rPh>
    <rPh sb="21" eb="23">
      <t>シク</t>
    </rPh>
    <phoneticPr fontId="6"/>
  </si>
  <si>
    <t>SMF</t>
    <phoneticPr fontId="6"/>
  </si>
  <si>
    <t>1.4.1</t>
    <phoneticPr fontId="6"/>
  </si>
  <si>
    <t>現地ステークホルダー(従業員、消費者、調達先、地域社会等)の期待を把握する仕組みがありますか？</t>
    <rPh sb="0" eb="2">
      <t>ゲンチ</t>
    </rPh>
    <rPh sb="19" eb="21">
      <t>チョウタツ</t>
    </rPh>
    <rPh sb="27" eb="28">
      <t>ナド</t>
    </rPh>
    <rPh sb="30" eb="32">
      <t>キタイ</t>
    </rPh>
    <rPh sb="33" eb="35">
      <t>ハアク</t>
    </rPh>
    <rPh sb="37" eb="39">
      <t>シク</t>
    </rPh>
    <phoneticPr fontId="6"/>
  </si>
  <si>
    <t>ＣＳＲに関する定期的評価・報告</t>
    <rPh sb="4" eb="5">
      <t>カン</t>
    </rPh>
    <rPh sb="7" eb="10">
      <t>テイキテキ</t>
    </rPh>
    <rPh sb="10" eb="12">
      <t>ヒョウカ</t>
    </rPh>
    <rPh sb="13" eb="15">
      <t>ホウコク</t>
    </rPh>
    <phoneticPr fontId="6"/>
  </si>
  <si>
    <t>SMF</t>
    <phoneticPr fontId="6"/>
  </si>
  <si>
    <t>1.5.1</t>
    <phoneticPr fontId="6"/>
  </si>
  <si>
    <t>環境・社会・ガバナンスに関するCSR報告書を一般向けに公表していますか？</t>
    <rPh sb="12" eb="13">
      <t>カン</t>
    </rPh>
    <rPh sb="18" eb="21">
      <t>ホウコクショ</t>
    </rPh>
    <rPh sb="22" eb="24">
      <t>イッパン</t>
    </rPh>
    <rPh sb="24" eb="25">
      <t>ム</t>
    </rPh>
    <rPh sb="27" eb="29">
      <t>コウヒョウ</t>
    </rPh>
    <phoneticPr fontId="6"/>
  </si>
  <si>
    <t>3側面について公表している</t>
    <rPh sb="1" eb="3">
      <t>ソクメン</t>
    </rPh>
    <rPh sb="7" eb="9">
      <t>コウヒョウ</t>
    </rPh>
    <phoneticPr fontId="6"/>
  </si>
  <si>
    <t>公表はしているが、内容が限定的である（例えば、環境のみ）</t>
    <rPh sb="0" eb="2">
      <t>コウヒョウ</t>
    </rPh>
    <rPh sb="9" eb="11">
      <t>ナイヨウ</t>
    </rPh>
    <rPh sb="12" eb="15">
      <t>ゲンテイテキ</t>
    </rPh>
    <rPh sb="19" eb="20">
      <t>タト</t>
    </rPh>
    <rPh sb="23" eb="25">
      <t>カンキョウ</t>
    </rPh>
    <phoneticPr fontId="6"/>
  </si>
  <si>
    <t>公表していない</t>
    <rPh sb="0" eb="2">
      <t>コウヒョウ</t>
    </rPh>
    <phoneticPr fontId="6"/>
  </si>
  <si>
    <t>1.5.2</t>
    <phoneticPr fontId="6"/>
  </si>
  <si>
    <r>
      <t>グループ会社に対して</t>
    </r>
    <r>
      <rPr>
        <b/>
        <u/>
        <sz val="12"/>
        <color rgb="FF0000FF"/>
        <rFont val="ＭＳ Ｐゴシック"/>
        <family val="3"/>
        <charset val="128"/>
      </rPr>
      <t>CSR監査</t>
    </r>
    <r>
      <rPr>
        <b/>
        <vertAlign val="superscript"/>
        <sz val="12"/>
        <color rgb="FF0000FF"/>
        <rFont val="ＭＳ Ｐゴシック"/>
        <family val="3"/>
        <charset val="128"/>
      </rPr>
      <t>※</t>
    </r>
    <r>
      <rPr>
        <b/>
        <sz val="12"/>
        <rFont val="ＭＳ Ｐゴシック"/>
        <family val="3"/>
        <charset val="128"/>
      </rPr>
      <t>を行っていますか？</t>
    </r>
    <rPh sb="7" eb="8">
      <t>タイ</t>
    </rPh>
    <rPh sb="13" eb="15">
      <t>カンサ</t>
    </rPh>
    <rPh sb="17" eb="18">
      <t>オコナ</t>
    </rPh>
    <phoneticPr fontId="6"/>
  </si>
  <si>
    <t>SMF</t>
    <phoneticPr fontId="6"/>
  </si>
  <si>
    <t>全グループ会社に対して行っている</t>
    <rPh sb="0" eb="1">
      <t>ゼン</t>
    </rPh>
    <rPh sb="5" eb="7">
      <t>カイシャ</t>
    </rPh>
    <rPh sb="8" eb="9">
      <t>タイ</t>
    </rPh>
    <rPh sb="11" eb="12">
      <t>オコナ</t>
    </rPh>
    <phoneticPr fontId="6"/>
  </si>
  <si>
    <t>行ってはいるが、一部にとどまっている</t>
    <rPh sb="0" eb="1">
      <t>オコナ</t>
    </rPh>
    <rPh sb="8" eb="10">
      <t>イチブ</t>
    </rPh>
    <phoneticPr fontId="6"/>
  </si>
  <si>
    <t>行っていない</t>
    <rPh sb="0" eb="1">
      <t>オコナ</t>
    </rPh>
    <phoneticPr fontId="6"/>
  </si>
  <si>
    <r>
      <t>★ＣＳＲにかかわるコーポレート・ガバナンスへの取組についての自己評価（</t>
    </r>
    <r>
      <rPr>
        <b/>
        <sz val="14"/>
        <color rgb="FFFF0000"/>
        <rFont val="ＭＳ Ｐゴシック"/>
        <family val="3"/>
        <charset val="128"/>
      </rPr>
      <t>自由記述</t>
    </r>
    <r>
      <rPr>
        <b/>
        <sz val="14"/>
        <rFont val="ＭＳ Ｐゴシック"/>
        <family val="3"/>
        <charset val="128"/>
      </rPr>
      <t>）</t>
    </r>
    <rPh sb="23" eb="25">
      <t>トリクミ</t>
    </rPh>
    <rPh sb="30" eb="32">
      <t>ジコ</t>
    </rPh>
    <rPh sb="32" eb="34">
      <t>ヒョウカ</t>
    </rPh>
    <rPh sb="35" eb="37">
      <t>ジユウ</t>
    </rPh>
    <rPh sb="37" eb="39">
      <t>キジュツ</t>
    </rPh>
    <phoneticPr fontId="6"/>
  </si>
  <si>
    <t>SMF</t>
    <phoneticPr fontId="6"/>
  </si>
  <si>
    <t>自由記述</t>
    <rPh sb="0" eb="2">
      <t>ジユウ</t>
    </rPh>
    <rPh sb="2" eb="4">
      <t>キジュツ</t>
    </rPh>
    <phoneticPr fontId="6"/>
  </si>
  <si>
    <t>コーポレー・トガバナンスの改善について、過去2年間で注力した取組や顕著な成果はありますか？</t>
    <rPh sb="13" eb="15">
      <t>カイゼン</t>
    </rPh>
    <rPh sb="20" eb="22">
      <t>カコ</t>
    </rPh>
    <rPh sb="23" eb="25">
      <t>ネンカン</t>
    </rPh>
    <rPh sb="26" eb="28">
      <t>チュウリョク</t>
    </rPh>
    <rPh sb="30" eb="32">
      <t>トリクミ</t>
    </rPh>
    <rPh sb="33" eb="35">
      <t>ケンチョ</t>
    </rPh>
    <rPh sb="36" eb="38">
      <t>セイカ</t>
    </rPh>
    <phoneticPr fontId="6"/>
  </si>
  <si>
    <t>SMF</t>
    <phoneticPr fontId="6"/>
  </si>
  <si>
    <t>スコアなし</t>
    <phoneticPr fontId="6"/>
  </si>
  <si>
    <t>1.6.2</t>
    <phoneticPr fontId="6"/>
  </si>
  <si>
    <t>コーポレート・ガバナンスへの取組の現状や課題について、総合的な自己評価はどのようなものですか？</t>
    <rPh sb="14" eb="16">
      <t>トリクミ</t>
    </rPh>
    <rPh sb="17" eb="19">
      <t>ゲンジョウ</t>
    </rPh>
    <rPh sb="20" eb="22">
      <t>カダイ</t>
    </rPh>
    <rPh sb="27" eb="30">
      <t>ソウゴウテキ</t>
    </rPh>
    <rPh sb="31" eb="33">
      <t>ジコ</t>
    </rPh>
    <rPh sb="33" eb="35">
      <t>ヒョウカ</t>
    </rPh>
    <phoneticPr fontId="6"/>
  </si>
  <si>
    <t>SMF</t>
    <phoneticPr fontId="6"/>
  </si>
  <si>
    <t>スコアなし</t>
    <phoneticPr fontId="6"/>
  </si>
  <si>
    <t>人権に対する基本姿勢</t>
    <rPh sb="3" eb="4">
      <t>タイ</t>
    </rPh>
    <rPh sb="6" eb="8">
      <t>キホン</t>
    </rPh>
    <rPh sb="8" eb="10">
      <t>シセイ</t>
    </rPh>
    <phoneticPr fontId="6"/>
  </si>
  <si>
    <t>6.3.1</t>
    <phoneticPr fontId="6"/>
  </si>
  <si>
    <t>2.1.1</t>
    <phoneticPr fontId="6"/>
  </si>
  <si>
    <r>
      <rPr>
        <b/>
        <sz val="12"/>
        <color rgb="FF0000FF"/>
        <rFont val="ＭＳ Ｐゴシック"/>
        <family val="3"/>
        <charset val="128"/>
      </rPr>
      <t>人権</t>
    </r>
    <r>
      <rPr>
        <b/>
        <vertAlign val="superscript"/>
        <sz val="12"/>
        <color rgb="FF0000FF"/>
        <rFont val="ＭＳ Ｐゴシック"/>
        <family val="3"/>
        <charset val="128"/>
      </rPr>
      <t>※</t>
    </r>
    <r>
      <rPr>
        <b/>
        <sz val="12"/>
        <rFont val="ＭＳ Ｐゴシック"/>
        <family val="3"/>
        <charset val="128"/>
      </rPr>
      <t>に関する社会的責任が経営方針や行動規範等に明文化されていますか？</t>
    </r>
    <rPh sb="24" eb="27">
      <t>メイブンカ</t>
    </rPh>
    <phoneticPr fontId="6"/>
  </si>
  <si>
    <t>6.3.1.2</t>
    <phoneticPr fontId="6"/>
  </si>
  <si>
    <t>具体的に明文化されている</t>
  </si>
  <si>
    <t>明文化されてはいるが、具体的ではない</t>
    <rPh sb="0" eb="3">
      <t>メイブンカ</t>
    </rPh>
    <rPh sb="11" eb="14">
      <t>グタイテキ</t>
    </rPh>
    <phoneticPr fontId="6"/>
  </si>
  <si>
    <t>明文化されていない</t>
    <rPh sb="0" eb="3">
      <t>メイブンカ</t>
    </rPh>
    <phoneticPr fontId="6"/>
  </si>
  <si>
    <t>2.1.2</t>
    <phoneticPr fontId="6"/>
  </si>
  <si>
    <t>操業する国や地域の雇用において人権侵害を容認しない旨を公表していますか？</t>
    <rPh sb="0" eb="2">
      <t>ソウギョウ</t>
    </rPh>
    <rPh sb="4" eb="5">
      <t>コク</t>
    </rPh>
    <rPh sb="6" eb="8">
      <t>チイキ</t>
    </rPh>
    <phoneticPr fontId="6"/>
  </si>
  <si>
    <t>6.3.5.2</t>
    <phoneticPr fontId="6"/>
  </si>
  <si>
    <t>明快に公表している</t>
    <rPh sb="0" eb="2">
      <t>メイカイ</t>
    </rPh>
    <rPh sb="3" eb="5">
      <t>コウヒョウ</t>
    </rPh>
    <phoneticPr fontId="6"/>
  </si>
  <si>
    <t>公表してはいるが、曖昧なところがある</t>
    <rPh sb="0" eb="2">
      <t>コウヒョウ</t>
    </rPh>
    <rPh sb="9" eb="11">
      <t>アイマイ</t>
    </rPh>
    <phoneticPr fontId="6"/>
  </si>
  <si>
    <r>
      <t>人権</t>
    </r>
    <r>
      <rPr>
        <b/>
        <u/>
        <sz val="14"/>
        <color rgb="FF0000FF"/>
        <rFont val="ＭＳ Ｐゴシック"/>
        <family val="3"/>
        <charset val="128"/>
      </rPr>
      <t>デュー・ディリジェンス</t>
    </r>
    <r>
      <rPr>
        <b/>
        <vertAlign val="superscript"/>
        <sz val="14"/>
        <color rgb="FF0000FF"/>
        <rFont val="ＭＳ Ｐゴシック"/>
        <family val="3"/>
        <charset val="128"/>
      </rPr>
      <t>※</t>
    </r>
    <rPh sb="0" eb="2">
      <t>ジンケン</t>
    </rPh>
    <phoneticPr fontId="6"/>
  </si>
  <si>
    <t>6.3.3</t>
    <phoneticPr fontId="6"/>
  </si>
  <si>
    <t>2.2.1</t>
    <phoneticPr fontId="6"/>
  </si>
  <si>
    <t>事業活動における人権問題を発見する仕組みがありますか？</t>
    <rPh sb="0" eb="2">
      <t>ジギョウ</t>
    </rPh>
    <rPh sb="2" eb="4">
      <t>カツドウ</t>
    </rPh>
    <rPh sb="10" eb="12">
      <t>モンダイ</t>
    </rPh>
    <rPh sb="13" eb="15">
      <t>ハッケン</t>
    </rPh>
    <rPh sb="17" eb="19">
      <t>シク</t>
    </rPh>
    <phoneticPr fontId="6"/>
  </si>
  <si>
    <t>6.3.3.2</t>
    <phoneticPr fontId="6"/>
  </si>
  <si>
    <t>2.2.2</t>
    <phoneticPr fontId="6"/>
  </si>
  <si>
    <r>
      <t>従業員への非人道的な虐待や</t>
    </r>
    <r>
      <rPr>
        <b/>
        <u/>
        <sz val="12"/>
        <color rgb="FF0000FF"/>
        <rFont val="ＭＳ Ｐゴシック"/>
        <family val="3"/>
        <charset val="128"/>
      </rPr>
      <t>ハラスメント</t>
    </r>
    <r>
      <rPr>
        <b/>
        <vertAlign val="superscript"/>
        <sz val="12"/>
        <color rgb="FF0000FF"/>
        <rFont val="ＭＳ Ｐゴシック"/>
        <family val="3"/>
        <charset val="128"/>
      </rPr>
      <t>※</t>
    </r>
    <r>
      <rPr>
        <b/>
        <sz val="12"/>
        <rFont val="ＭＳ Ｐゴシック"/>
        <family val="3"/>
        <charset val="128"/>
      </rPr>
      <t>等を禁止する規定がありますか？</t>
    </r>
    <rPh sb="0" eb="3">
      <t>ジュウギョウイン</t>
    </rPh>
    <rPh sb="5" eb="9">
      <t>ヒジンドウテキ</t>
    </rPh>
    <rPh sb="10" eb="12">
      <t>ギャクタイ</t>
    </rPh>
    <rPh sb="22" eb="24">
      <t>キンシ</t>
    </rPh>
    <phoneticPr fontId="6"/>
  </si>
  <si>
    <t>具体的な規定がある</t>
    <rPh sb="0" eb="3">
      <t>グタイテキ</t>
    </rPh>
    <phoneticPr fontId="6"/>
  </si>
  <si>
    <t>規定はあるが、具体的ではない</t>
    <rPh sb="7" eb="10">
      <t>グタイテキ</t>
    </rPh>
    <phoneticPr fontId="6"/>
  </si>
  <si>
    <t>規定がない</t>
    <phoneticPr fontId="6"/>
  </si>
  <si>
    <r>
      <t>人権に関する危機的状況の認識 ⇒</t>
    </r>
    <r>
      <rPr>
        <b/>
        <sz val="14"/>
        <color rgb="FFFF0000"/>
        <rFont val="ＭＳ Ｐゴシック"/>
        <family val="3"/>
        <charset val="128"/>
      </rPr>
      <t>N.A.</t>
    </r>
    <rPh sb="12" eb="14">
      <t>ニンシキ</t>
    </rPh>
    <phoneticPr fontId="6"/>
  </si>
  <si>
    <t>6.3.4</t>
    <phoneticPr fontId="6"/>
  </si>
  <si>
    <t>人権侵害の潜在的な加担の回避</t>
    <rPh sb="0" eb="2">
      <t>ジンケン</t>
    </rPh>
    <rPh sb="2" eb="4">
      <t>シンガイ</t>
    </rPh>
    <rPh sb="5" eb="8">
      <t>センザイテキ</t>
    </rPh>
    <phoneticPr fontId="6"/>
  </si>
  <si>
    <t>6.3.5</t>
    <phoneticPr fontId="6"/>
  </si>
  <si>
    <t>提供する物品・サービスが人権侵害に利用されないように確認する仕組みがありますか？</t>
    <rPh sb="0" eb="2">
      <t>テイキョウ</t>
    </rPh>
    <rPh sb="26" eb="28">
      <t>カクニン</t>
    </rPh>
    <rPh sb="30" eb="32">
      <t>シク</t>
    </rPh>
    <phoneticPr fontId="6"/>
  </si>
  <si>
    <t>2.4.2</t>
    <phoneticPr fontId="6"/>
  </si>
  <si>
    <t>非人道的な労働慣行から利益を得ている供給業者・下請業者との取引を禁止する規定がありますか？</t>
    <rPh sb="0" eb="1">
      <t>ヒ</t>
    </rPh>
    <rPh sb="1" eb="3">
      <t>ジンドウ</t>
    </rPh>
    <rPh sb="3" eb="4">
      <t>テキ</t>
    </rPh>
    <rPh sb="5" eb="7">
      <t>ロウドウ</t>
    </rPh>
    <rPh sb="7" eb="9">
      <t>カンコウ</t>
    </rPh>
    <rPh sb="11" eb="13">
      <t>リエキ</t>
    </rPh>
    <rPh sb="14" eb="15">
      <t>エ</t>
    </rPh>
    <rPh sb="18" eb="20">
      <t>キョウキュウ</t>
    </rPh>
    <rPh sb="20" eb="22">
      <t>ギョウシャ</t>
    </rPh>
    <rPh sb="23" eb="25">
      <t>シタウ</t>
    </rPh>
    <rPh sb="25" eb="27">
      <t>ギョウシャ</t>
    </rPh>
    <rPh sb="29" eb="31">
      <t>トリヒキ</t>
    </rPh>
    <rPh sb="32" eb="34">
      <t>キンシ</t>
    </rPh>
    <phoneticPr fontId="6"/>
  </si>
  <si>
    <t>2.4.3</t>
    <phoneticPr fontId="6"/>
  </si>
  <si>
    <t>反社会的活動団体との関係を禁止する規定がありますか？</t>
  </si>
  <si>
    <t>6.3.5.2</t>
    <phoneticPr fontId="6"/>
  </si>
  <si>
    <t>6.3.6</t>
    <phoneticPr fontId="6"/>
  </si>
  <si>
    <t>人権問題の苦情に対する救済の仕組みがありますか？</t>
    <rPh sb="0" eb="2">
      <t>ジンケン</t>
    </rPh>
    <rPh sb="2" eb="4">
      <t>モンダイ</t>
    </rPh>
    <rPh sb="8" eb="9">
      <t>タイ</t>
    </rPh>
    <rPh sb="11" eb="13">
      <t>キュウサイ</t>
    </rPh>
    <rPh sb="14" eb="16">
      <t>シク</t>
    </rPh>
    <phoneticPr fontId="6"/>
  </si>
  <si>
    <t>6.3.6.2</t>
    <phoneticPr fontId="6"/>
  </si>
  <si>
    <t>2.6</t>
    <phoneticPr fontId="6"/>
  </si>
  <si>
    <r>
      <rPr>
        <b/>
        <u/>
        <sz val="14"/>
        <color rgb="FF0000FF"/>
        <rFont val="ＭＳ Ｐゴシック"/>
        <family val="3"/>
        <charset val="128"/>
      </rPr>
      <t>差別</t>
    </r>
    <r>
      <rPr>
        <b/>
        <vertAlign val="superscript"/>
        <sz val="14"/>
        <color rgb="FF0000FF"/>
        <rFont val="ＭＳ Ｐゴシック"/>
        <family val="3"/>
        <charset val="128"/>
      </rPr>
      <t>※</t>
    </r>
    <r>
      <rPr>
        <b/>
        <sz val="14"/>
        <rFont val="ＭＳ Ｐゴシック"/>
        <family val="3"/>
        <charset val="128"/>
      </rPr>
      <t>の禁止および</t>
    </r>
    <r>
      <rPr>
        <b/>
        <u/>
        <sz val="14"/>
        <color rgb="FF0000FF"/>
        <rFont val="ＭＳ Ｐゴシック"/>
        <family val="3"/>
        <charset val="128"/>
      </rPr>
      <t>社会的弱者</t>
    </r>
    <r>
      <rPr>
        <b/>
        <vertAlign val="superscript"/>
        <sz val="14"/>
        <color rgb="FF0000FF"/>
        <rFont val="ＭＳ Ｐゴシック"/>
        <family val="3"/>
        <charset val="128"/>
      </rPr>
      <t>※</t>
    </r>
    <r>
      <rPr>
        <b/>
        <sz val="14"/>
        <rFont val="ＭＳ Ｐゴシック"/>
        <family val="3"/>
        <charset val="128"/>
      </rPr>
      <t>に対する認識と尊重</t>
    </r>
    <rPh sb="4" eb="6">
      <t>キンシ</t>
    </rPh>
    <rPh sb="16" eb="17">
      <t>タイ</t>
    </rPh>
    <rPh sb="19" eb="21">
      <t>ニンシキ</t>
    </rPh>
    <rPh sb="22" eb="24">
      <t>ソンチョウ</t>
    </rPh>
    <phoneticPr fontId="6"/>
  </si>
  <si>
    <t>6.3.7</t>
    <phoneticPr fontId="6"/>
  </si>
  <si>
    <t>2.6.1</t>
    <phoneticPr fontId="6"/>
  </si>
  <si>
    <t>女性および女児に対する差別を禁止する規定がありますか？</t>
    <rPh sb="0" eb="2">
      <t>ジョセイ</t>
    </rPh>
    <rPh sb="5" eb="7">
      <t>ジョジ</t>
    </rPh>
    <rPh sb="8" eb="9">
      <t>タイ</t>
    </rPh>
    <rPh sb="11" eb="12">
      <t>サ</t>
    </rPh>
    <rPh sb="12" eb="13">
      <t>ベツ</t>
    </rPh>
    <rPh sb="14" eb="16">
      <t>キンシ</t>
    </rPh>
    <phoneticPr fontId="6"/>
  </si>
  <si>
    <t>6.3.7.2</t>
    <phoneticPr fontId="6"/>
  </si>
  <si>
    <t>2.6.2</t>
    <phoneticPr fontId="6"/>
  </si>
  <si>
    <t>障がい者に対する差別を禁止する規定がありますか？</t>
    <rPh sb="0" eb="1">
      <t>サワ</t>
    </rPh>
    <rPh sb="3" eb="4">
      <t>シャ</t>
    </rPh>
    <phoneticPr fontId="6"/>
  </si>
  <si>
    <t>6.3.7.2</t>
    <phoneticPr fontId="6"/>
  </si>
  <si>
    <t>2.6.3</t>
    <phoneticPr fontId="6"/>
  </si>
  <si>
    <t>児童の権利を侵害することのないように注意喚起する規定がありますか？</t>
    <rPh sb="0" eb="2">
      <t>ジドウ</t>
    </rPh>
    <rPh sb="3" eb="5">
      <t>ケンリ</t>
    </rPh>
    <rPh sb="6" eb="8">
      <t>シンガイ</t>
    </rPh>
    <rPh sb="18" eb="20">
      <t>チュウイ</t>
    </rPh>
    <rPh sb="20" eb="22">
      <t>カンキ</t>
    </rPh>
    <phoneticPr fontId="6"/>
  </si>
  <si>
    <t>6.3.7.2</t>
    <phoneticPr fontId="6"/>
  </si>
  <si>
    <t>2.6.4</t>
    <phoneticPr fontId="6"/>
  </si>
  <si>
    <t>先住民の権利を侵害することのないように注意喚起する規定がありますか？</t>
    <rPh sb="0" eb="2">
      <t>センジュウ</t>
    </rPh>
    <rPh sb="21" eb="23">
      <t>カンキ</t>
    </rPh>
    <phoneticPr fontId="6"/>
  </si>
  <si>
    <t>2.6.5</t>
    <phoneticPr fontId="6"/>
  </si>
  <si>
    <t>移民、移民労働者に対する差別を禁止する規定がありますか？</t>
    <rPh sb="0" eb="2">
      <t>イミン</t>
    </rPh>
    <rPh sb="3" eb="5">
      <t>イミン</t>
    </rPh>
    <rPh sb="5" eb="8">
      <t>ロウドウシャ</t>
    </rPh>
    <phoneticPr fontId="6"/>
  </si>
  <si>
    <t>スコア0</t>
    <phoneticPr fontId="6"/>
  </si>
  <si>
    <t>規定がない</t>
    <phoneticPr fontId="6"/>
  </si>
  <si>
    <t>2.6.6</t>
    <phoneticPr fontId="6"/>
  </si>
  <si>
    <t>家系を根拠に差別されている人々に対する差別を禁止する規定がありますか？</t>
    <rPh sb="0" eb="2">
      <t>カケイ</t>
    </rPh>
    <rPh sb="3" eb="5">
      <t>コンキョ</t>
    </rPh>
    <rPh sb="6" eb="8">
      <t>サベツ</t>
    </rPh>
    <rPh sb="13" eb="15">
      <t>ヒトビト</t>
    </rPh>
    <phoneticPr fontId="6"/>
  </si>
  <si>
    <t>6.3.7.2</t>
    <phoneticPr fontId="6"/>
  </si>
  <si>
    <t>2.6.7</t>
    <phoneticPr fontId="6"/>
  </si>
  <si>
    <t>人種や国籍を根拠に差別されている人々に対する差別を禁止する規定がありますか？</t>
    <rPh sb="0" eb="2">
      <t>ジンシュ</t>
    </rPh>
    <rPh sb="6" eb="8">
      <t>コンキョ</t>
    </rPh>
    <rPh sb="9" eb="11">
      <t>サベツ</t>
    </rPh>
    <rPh sb="16" eb="18">
      <t>ヒトビト</t>
    </rPh>
    <phoneticPr fontId="6"/>
  </si>
  <si>
    <t>2.6.8</t>
    <phoneticPr fontId="6"/>
  </si>
  <si>
    <t>その他の社会的弱者（高齢者、貧困者、非識字者、HIV/エイズ感染者、少数民族、宗教団体等）に対する差別を禁止する規定がありますか？</t>
    <rPh sb="2" eb="3">
      <t>タ</t>
    </rPh>
    <rPh sb="4" eb="7">
      <t>シャカイテキ</t>
    </rPh>
    <rPh sb="7" eb="9">
      <t>ジャクシャ</t>
    </rPh>
    <rPh sb="10" eb="13">
      <t>コウレイシャ</t>
    </rPh>
    <rPh sb="14" eb="17">
      <t>ヒンコンシャ</t>
    </rPh>
    <rPh sb="18" eb="19">
      <t>ヒ</t>
    </rPh>
    <rPh sb="19" eb="21">
      <t>シキジ</t>
    </rPh>
    <rPh sb="21" eb="22">
      <t>モノ</t>
    </rPh>
    <rPh sb="30" eb="33">
      <t>カンセンシャ</t>
    </rPh>
    <rPh sb="34" eb="36">
      <t>ショウスウ</t>
    </rPh>
    <rPh sb="36" eb="38">
      <t>ミンゾク</t>
    </rPh>
    <rPh sb="39" eb="41">
      <t>シュウキョウ</t>
    </rPh>
    <rPh sb="41" eb="43">
      <t>ダンタイ</t>
    </rPh>
    <phoneticPr fontId="6"/>
  </si>
  <si>
    <t>市民的および政治的権利の認識と尊重</t>
    <rPh sb="15" eb="17">
      <t>ソンチョウ</t>
    </rPh>
    <phoneticPr fontId="6"/>
  </si>
  <si>
    <t>6.3.8</t>
    <phoneticPr fontId="6"/>
  </si>
  <si>
    <t>2.7.1</t>
    <phoneticPr fontId="6"/>
  </si>
  <si>
    <t>意思決定、事業活動ならびに製品・サービスにおいて、市民的および政治的権利（生存権、財産権、言論の自由、平和的集会等）を認識し尊重する方針がありますか？</t>
    <rPh sb="0" eb="2">
      <t>イシ</t>
    </rPh>
    <rPh sb="2" eb="4">
      <t>ケッテイ</t>
    </rPh>
    <rPh sb="5" eb="7">
      <t>ジギョウ</t>
    </rPh>
    <rPh sb="7" eb="9">
      <t>カツドウ</t>
    </rPh>
    <rPh sb="13" eb="15">
      <t>セイヒン</t>
    </rPh>
    <rPh sb="37" eb="40">
      <t>セイゾンケン</t>
    </rPh>
    <rPh sb="45" eb="47">
      <t>ゲンロン</t>
    </rPh>
    <rPh sb="48" eb="50">
      <t>ジユウ</t>
    </rPh>
    <rPh sb="51" eb="54">
      <t>ヘイワテキ</t>
    </rPh>
    <rPh sb="54" eb="56">
      <t>シュウカイ</t>
    </rPh>
    <rPh sb="56" eb="57">
      <t>ナド</t>
    </rPh>
    <rPh sb="59" eb="61">
      <t>ニンシキ</t>
    </rPh>
    <rPh sb="66" eb="68">
      <t>ホウシン</t>
    </rPh>
    <phoneticPr fontId="6"/>
  </si>
  <si>
    <t>6.3.8.2</t>
    <phoneticPr fontId="6"/>
  </si>
  <si>
    <t>具体的な方針がある</t>
    <rPh sb="0" eb="3">
      <t>グタイテキ</t>
    </rPh>
    <rPh sb="4" eb="6">
      <t>ホウシン</t>
    </rPh>
    <phoneticPr fontId="6"/>
  </si>
  <si>
    <t>方針はあるが、具体的ではない</t>
    <rPh sb="0" eb="2">
      <t>ホウシン</t>
    </rPh>
    <rPh sb="7" eb="10">
      <t>グタイテキ</t>
    </rPh>
    <phoneticPr fontId="6"/>
  </si>
  <si>
    <t>方針がない</t>
    <rPh sb="0" eb="2">
      <t>ホウシン</t>
    </rPh>
    <phoneticPr fontId="6"/>
  </si>
  <si>
    <t>2.8</t>
    <phoneticPr fontId="6"/>
  </si>
  <si>
    <t>経済的､社会的および文化的権利の認識と尊重</t>
  </si>
  <si>
    <t>6.3.9</t>
    <phoneticPr fontId="6"/>
  </si>
  <si>
    <t>2.8.1</t>
    <phoneticPr fontId="6"/>
  </si>
  <si>
    <t>意思決定、事業活動ならびに製品・サービスにおいて、経済的､社会的および文化的権利（教育、健康、衣食住、医療、文化等）を認識し尊重する方針がありますか？</t>
    <rPh sb="41" eb="43">
      <t>キョウイク</t>
    </rPh>
    <rPh sb="44" eb="46">
      <t>ケンコウ</t>
    </rPh>
    <rPh sb="47" eb="50">
      <t>イショクジュウ</t>
    </rPh>
    <rPh sb="51" eb="53">
      <t>イリョウ</t>
    </rPh>
    <rPh sb="54" eb="56">
      <t>ブンカ</t>
    </rPh>
    <rPh sb="66" eb="68">
      <t>ホウシン</t>
    </rPh>
    <phoneticPr fontId="6"/>
  </si>
  <si>
    <t>6.3.9.2</t>
    <phoneticPr fontId="6"/>
  </si>
  <si>
    <t>労働における基本的原則および権利の認識と尊重</t>
    <rPh sb="14" eb="16">
      <t>ケンリ</t>
    </rPh>
    <rPh sb="17" eb="19">
      <t>ニンシキ</t>
    </rPh>
    <phoneticPr fontId="6"/>
  </si>
  <si>
    <t>6.3.10</t>
    <phoneticPr fontId="6"/>
  </si>
  <si>
    <t>ILOの中核的労働基準の4分野（結社の自由と団体交渉、強制労働の禁止、児童労働の廃止、機会均等と差別の禁止）を基本的人権と認識し尊重する方針がありますか？</t>
    <rPh sb="4" eb="7">
      <t>チュウカクテキ</t>
    </rPh>
    <rPh sb="7" eb="9">
      <t>ロウドウ</t>
    </rPh>
    <rPh sb="9" eb="11">
      <t>キジュン</t>
    </rPh>
    <rPh sb="13" eb="15">
      <t>ブンヤ</t>
    </rPh>
    <rPh sb="16" eb="18">
      <t>ケッシャ</t>
    </rPh>
    <rPh sb="19" eb="21">
      <t>ジユウ</t>
    </rPh>
    <rPh sb="22" eb="24">
      <t>ダンタイ</t>
    </rPh>
    <rPh sb="24" eb="26">
      <t>コウショウ</t>
    </rPh>
    <rPh sb="27" eb="29">
      <t>キョウセイ</t>
    </rPh>
    <rPh sb="29" eb="31">
      <t>ロウドウ</t>
    </rPh>
    <rPh sb="32" eb="34">
      <t>キンシ</t>
    </rPh>
    <rPh sb="35" eb="37">
      <t>ジドウ</t>
    </rPh>
    <rPh sb="37" eb="39">
      <t>ロウドウ</t>
    </rPh>
    <rPh sb="40" eb="42">
      <t>ハイシ</t>
    </rPh>
    <rPh sb="43" eb="45">
      <t>キカイ</t>
    </rPh>
    <rPh sb="45" eb="47">
      <t>キントウ</t>
    </rPh>
    <rPh sb="48" eb="50">
      <t>サベツ</t>
    </rPh>
    <rPh sb="51" eb="53">
      <t>キンシ</t>
    </rPh>
    <rPh sb="55" eb="58">
      <t>キホンテキ</t>
    </rPh>
    <rPh sb="58" eb="60">
      <t>ジンケン</t>
    </rPh>
    <rPh sb="61" eb="63">
      <t>ニンシキ</t>
    </rPh>
    <rPh sb="64" eb="66">
      <t>ソンチョウ</t>
    </rPh>
    <rPh sb="68" eb="70">
      <t>ホウシン</t>
    </rPh>
    <phoneticPr fontId="6"/>
  </si>
  <si>
    <t>6.3.10.3</t>
    <phoneticPr fontId="6"/>
  </si>
  <si>
    <t>2.10</t>
    <phoneticPr fontId="6"/>
  </si>
  <si>
    <r>
      <t>★人権尊重への取組についての自己評価（</t>
    </r>
    <r>
      <rPr>
        <b/>
        <sz val="14"/>
        <color rgb="FFFF0000"/>
        <rFont val="ＭＳ Ｐゴシック"/>
        <family val="3"/>
        <charset val="128"/>
      </rPr>
      <t>自由記述</t>
    </r>
    <r>
      <rPr>
        <b/>
        <sz val="14"/>
        <rFont val="ＭＳ Ｐゴシック"/>
        <family val="3"/>
        <charset val="128"/>
      </rPr>
      <t>）</t>
    </r>
    <rPh sb="1" eb="3">
      <t>ジンケン</t>
    </rPh>
    <rPh sb="3" eb="5">
      <t>ソンチョウ</t>
    </rPh>
    <rPh sb="7" eb="9">
      <t>トリクミ</t>
    </rPh>
    <rPh sb="14" eb="16">
      <t>ジコ</t>
    </rPh>
    <rPh sb="16" eb="18">
      <t>ヒョウカ</t>
    </rPh>
    <phoneticPr fontId="6"/>
  </si>
  <si>
    <t>2.10.1</t>
    <phoneticPr fontId="6"/>
  </si>
  <si>
    <t>人権尊重の改善について、過去2年間で注力した取組や顕著な成果はありますか？</t>
    <rPh sb="0" eb="2">
      <t>ジンケン</t>
    </rPh>
    <rPh sb="2" eb="4">
      <t>ソンチョウ</t>
    </rPh>
    <rPh sb="5" eb="7">
      <t>カイゼン</t>
    </rPh>
    <phoneticPr fontId="6"/>
  </si>
  <si>
    <t>SMF</t>
    <phoneticPr fontId="6"/>
  </si>
  <si>
    <t>2.10.2</t>
    <phoneticPr fontId="6"/>
  </si>
  <si>
    <t>人権尊重への取組の現状や課題について、総合的な自己評価はどのようなものですか？</t>
    <rPh sb="2" eb="4">
      <t>ソンチョウ</t>
    </rPh>
    <rPh sb="6" eb="8">
      <t>トリクミ</t>
    </rPh>
    <phoneticPr fontId="6"/>
  </si>
  <si>
    <t>3.</t>
    <phoneticPr fontId="6"/>
  </si>
  <si>
    <t>労働慣行</t>
    <phoneticPr fontId="6"/>
  </si>
  <si>
    <t>3.1</t>
    <phoneticPr fontId="6"/>
  </si>
  <si>
    <t>労働慣行に対する基本姿勢</t>
    <phoneticPr fontId="6"/>
  </si>
  <si>
    <t>6.4.1</t>
    <phoneticPr fontId="6"/>
  </si>
  <si>
    <t>3.1.1</t>
    <phoneticPr fontId="6"/>
  </si>
  <si>
    <t>必須</t>
    <phoneticPr fontId="6"/>
  </si>
  <si>
    <t>労働慣行に関する社会的責任が経営方針や行動規範等に明文化されていますか？</t>
    <rPh sb="0" eb="2">
      <t>ロウドウ</t>
    </rPh>
    <rPh sb="2" eb="4">
      <t>カンコウ</t>
    </rPh>
    <rPh sb="5" eb="6">
      <t>カン</t>
    </rPh>
    <rPh sb="8" eb="11">
      <t>シャカイテキ</t>
    </rPh>
    <rPh sb="11" eb="13">
      <t>セキニン</t>
    </rPh>
    <rPh sb="19" eb="21">
      <t>コウドウ</t>
    </rPh>
    <rPh sb="21" eb="23">
      <t>キハン</t>
    </rPh>
    <rPh sb="23" eb="24">
      <t>ナド</t>
    </rPh>
    <rPh sb="25" eb="28">
      <t>メイブンカ</t>
    </rPh>
    <phoneticPr fontId="6"/>
  </si>
  <si>
    <t>6.4.1.2</t>
    <phoneticPr fontId="6"/>
  </si>
  <si>
    <t>具体的に明文化されている</t>
    <rPh sb="0" eb="3">
      <t>グタイテキ</t>
    </rPh>
    <rPh sb="4" eb="7">
      <t>メイブンカ</t>
    </rPh>
    <phoneticPr fontId="6"/>
  </si>
  <si>
    <t>明文化されてはいるが、具体的な内容になっていない</t>
    <rPh sb="0" eb="3">
      <t>メイブンカ</t>
    </rPh>
    <rPh sb="11" eb="14">
      <t>グタイテキ</t>
    </rPh>
    <rPh sb="15" eb="17">
      <t>ナイヨウ</t>
    </rPh>
    <phoneticPr fontId="6"/>
  </si>
  <si>
    <t>3.2</t>
    <phoneticPr fontId="6"/>
  </si>
  <si>
    <t>6.4.3</t>
    <phoneticPr fontId="6"/>
  </si>
  <si>
    <t>3.2.1</t>
    <phoneticPr fontId="6"/>
  </si>
  <si>
    <t>偽装雇用による雇用主への法的義務の回避を禁止する規定がありますか？</t>
    <rPh sb="7" eb="10">
      <t>コヨウヌシ</t>
    </rPh>
    <rPh sb="12" eb="14">
      <t>ホウテキ</t>
    </rPh>
    <rPh sb="14" eb="16">
      <t>ギム</t>
    </rPh>
    <rPh sb="17" eb="19">
      <t>カイヒ</t>
    </rPh>
    <phoneticPr fontId="6"/>
  </si>
  <si>
    <t>6.4.3.2</t>
    <phoneticPr fontId="6"/>
  </si>
  <si>
    <t>3.2.2</t>
    <phoneticPr fontId="6"/>
  </si>
  <si>
    <t>差別意識に基づく解雇慣行を禁止する規定（合理的な解雇規定を含む）がありますか？</t>
    <rPh sb="2" eb="4">
      <t>イシキ</t>
    </rPh>
    <rPh sb="5" eb="6">
      <t>モト</t>
    </rPh>
    <rPh sb="10" eb="12">
      <t>カンコウ</t>
    </rPh>
    <rPh sb="20" eb="23">
      <t>ゴウリテキ</t>
    </rPh>
    <rPh sb="24" eb="26">
      <t>カイコ</t>
    </rPh>
    <rPh sb="26" eb="28">
      <t>キテイ</t>
    </rPh>
    <rPh sb="29" eb="30">
      <t>フク</t>
    </rPh>
    <phoneticPr fontId="6"/>
  </si>
  <si>
    <t>非人道的な労働環境をもつ組織との契約を禁止する規定がありますか？</t>
    <rPh sb="7" eb="9">
      <t>カンキョウ</t>
    </rPh>
    <rPh sb="12" eb="14">
      <t>ソシキ</t>
    </rPh>
    <rPh sb="16" eb="18">
      <t>ケイヤク</t>
    </rPh>
    <phoneticPr fontId="6"/>
  </si>
  <si>
    <t>6.4.3.2</t>
    <phoneticPr fontId="6"/>
  </si>
  <si>
    <t>労働条件および社会的保護</t>
    <phoneticPr fontId="6"/>
  </si>
  <si>
    <t>6.4.4</t>
    <phoneticPr fontId="6"/>
  </si>
  <si>
    <t>操業する国や地域の法定最低賃金を下回らない賃金を労働者に支払う規定はありますか?</t>
    <rPh sb="9" eb="11">
      <t>ホウテイ</t>
    </rPh>
    <rPh sb="11" eb="13">
      <t>サイテイ</t>
    </rPh>
    <rPh sb="13" eb="15">
      <t>チンギン</t>
    </rPh>
    <rPh sb="16" eb="18">
      <t>シタマワ</t>
    </rPh>
    <rPh sb="21" eb="23">
      <t>チンギン</t>
    </rPh>
    <rPh sb="24" eb="27">
      <t>ロウドウシャ</t>
    </rPh>
    <rPh sb="28" eb="30">
      <t>シハラ</t>
    </rPh>
    <phoneticPr fontId="6"/>
  </si>
  <si>
    <t>6.4.4.2</t>
    <phoneticPr fontId="6"/>
  </si>
  <si>
    <t>法令や労働協約による労働時間と週休・有給休暇を順守する規定がありますか？</t>
    <rPh sb="0" eb="2">
      <t>ホウレイ</t>
    </rPh>
    <phoneticPr fontId="6"/>
  </si>
  <si>
    <t>6.4.4.2</t>
    <phoneticPr fontId="6"/>
  </si>
  <si>
    <t>3.3.3</t>
    <phoneticPr fontId="6"/>
  </si>
  <si>
    <t>強制的な無報酬の時間外労働を禁止する規定がありますか?</t>
    <rPh sb="0" eb="2">
      <t>キョウセイ</t>
    </rPh>
    <rPh sb="2" eb="3">
      <t>テキ</t>
    </rPh>
    <rPh sb="4" eb="7">
      <t>ムホウシュウ</t>
    </rPh>
    <rPh sb="8" eb="11">
      <t>ジカンガイ</t>
    </rPh>
    <rPh sb="11" eb="13">
      <t>ロウドウ</t>
    </rPh>
    <rPh sb="14" eb="16">
      <t>キンシ</t>
    </rPh>
    <phoneticPr fontId="6"/>
  </si>
  <si>
    <t>6.4.4.2</t>
    <phoneticPr fontId="6"/>
  </si>
  <si>
    <t>3.3.4</t>
    <phoneticPr fontId="6"/>
  </si>
  <si>
    <t>法令による就労可能年齢に達しない児童労働を禁止する規定がありますか?</t>
    <rPh sb="0" eb="2">
      <t>ホウレイ</t>
    </rPh>
    <rPh sb="5" eb="7">
      <t>シュウロウ</t>
    </rPh>
    <rPh sb="7" eb="9">
      <t>カノウ</t>
    </rPh>
    <rPh sb="9" eb="11">
      <t>ネンレイ</t>
    </rPh>
    <rPh sb="12" eb="13">
      <t>タッ</t>
    </rPh>
    <rPh sb="16" eb="18">
      <t>ジドウ</t>
    </rPh>
    <rPh sb="18" eb="20">
      <t>ロウドウ</t>
    </rPh>
    <rPh sb="21" eb="23">
      <t>キンシ</t>
    </rPh>
    <phoneticPr fontId="6"/>
  </si>
  <si>
    <t>6.4.4.2</t>
    <phoneticPr fontId="6"/>
  </si>
  <si>
    <t>3.3.5</t>
    <phoneticPr fontId="6"/>
  </si>
  <si>
    <t>操業する国や地域の宗教的な伝統や慣習を尊重する規定がありますか?</t>
    <rPh sb="9" eb="11">
      <t>シュウキョウ</t>
    </rPh>
    <rPh sb="11" eb="12">
      <t>テキ</t>
    </rPh>
    <rPh sb="13" eb="15">
      <t>デントウ</t>
    </rPh>
    <rPh sb="16" eb="18">
      <t>カンシュウ</t>
    </rPh>
    <rPh sb="19" eb="21">
      <t>ソンチョウ</t>
    </rPh>
    <phoneticPr fontId="6"/>
  </si>
  <si>
    <t>労働に関する労使の対話</t>
    <rPh sb="0" eb="2">
      <t>ロウドウ</t>
    </rPh>
    <phoneticPr fontId="6"/>
  </si>
  <si>
    <t>6.4.5</t>
    <phoneticPr fontId="6"/>
  </si>
  <si>
    <t>団結権に関する労働者の権利を尊重する規定がありますか?</t>
    <rPh sb="0" eb="3">
      <t>ダンケツケン</t>
    </rPh>
    <rPh sb="4" eb="5">
      <t>カン</t>
    </rPh>
    <rPh sb="7" eb="10">
      <t>ロウドウシャ</t>
    </rPh>
    <rPh sb="11" eb="13">
      <t>ケンリ</t>
    </rPh>
    <rPh sb="14" eb="16">
      <t>ソンチョウ</t>
    </rPh>
    <phoneticPr fontId="6"/>
  </si>
  <si>
    <t>6.4.5.2</t>
    <phoneticPr fontId="6"/>
  </si>
  <si>
    <t>6.4.6</t>
    <phoneticPr fontId="6"/>
  </si>
  <si>
    <t>3.5.1</t>
    <phoneticPr fontId="6"/>
  </si>
  <si>
    <t>必須</t>
    <phoneticPr fontId="6"/>
  </si>
  <si>
    <t>業務上・作業上の身体的・精神的な労働安全衛生に関する方針がありますか？</t>
    <rPh sb="8" eb="11">
      <t>シンタイテキ</t>
    </rPh>
    <rPh sb="12" eb="15">
      <t>セイシンテキ</t>
    </rPh>
    <rPh sb="16" eb="18">
      <t>ロウドウ</t>
    </rPh>
    <rPh sb="23" eb="24">
      <t>カン</t>
    </rPh>
    <rPh sb="26" eb="28">
      <t>ホウシン</t>
    </rPh>
    <phoneticPr fontId="6"/>
  </si>
  <si>
    <t>6.4.6.2</t>
    <phoneticPr fontId="6"/>
  </si>
  <si>
    <t>3.5.2</t>
    <phoneticPr fontId="6"/>
  </si>
  <si>
    <t>建物や機械装置類に対する基本的な安全対策を講じる規定・基準がありますか（法令の有無を問わない）？</t>
    <rPh sb="9" eb="10">
      <t>タイ</t>
    </rPh>
    <rPh sb="12" eb="15">
      <t>キホンテキ</t>
    </rPh>
    <rPh sb="27" eb="29">
      <t>キジュン</t>
    </rPh>
    <rPh sb="36" eb="38">
      <t>ホウレイ</t>
    </rPh>
    <rPh sb="39" eb="41">
      <t>ウム</t>
    </rPh>
    <rPh sb="42" eb="43">
      <t>ト</t>
    </rPh>
    <phoneticPr fontId="6"/>
  </si>
  <si>
    <t>JEITA</t>
    <phoneticPr fontId="6"/>
  </si>
  <si>
    <t>具体的な規定・基準がある</t>
    <rPh sb="0" eb="3">
      <t>グタイテキ</t>
    </rPh>
    <rPh sb="7" eb="9">
      <t>キジュン</t>
    </rPh>
    <phoneticPr fontId="6"/>
  </si>
  <si>
    <t>規定・基準はあるが、具体的ではない</t>
    <rPh sb="3" eb="5">
      <t>キジュン</t>
    </rPh>
    <rPh sb="10" eb="13">
      <t>グタイテキ</t>
    </rPh>
    <phoneticPr fontId="6"/>
  </si>
  <si>
    <t>規定・基準がない</t>
    <rPh sb="3" eb="5">
      <t>キジュン</t>
    </rPh>
    <phoneticPr fontId="6"/>
  </si>
  <si>
    <t>3.5.3</t>
    <phoneticPr fontId="6"/>
  </si>
  <si>
    <t>危険作業に対する基本的な個人保護具を提供する規定・基準がありますか（法令の有無を問わない）？</t>
    <rPh sb="8" eb="11">
      <t>キホンテキ</t>
    </rPh>
    <rPh sb="25" eb="27">
      <t>キジュン</t>
    </rPh>
    <phoneticPr fontId="6"/>
  </si>
  <si>
    <t>6.4.6.2</t>
    <phoneticPr fontId="6"/>
  </si>
  <si>
    <t>3.5.4</t>
    <phoneticPr fontId="6"/>
  </si>
  <si>
    <t>災害・事故等を想定し、緊急時の対応策を講じる規定・仕組みがありますか？</t>
    <rPh sb="19" eb="20">
      <t>コウ</t>
    </rPh>
    <rPh sb="25" eb="27">
      <t>シク</t>
    </rPh>
    <phoneticPr fontId="6"/>
  </si>
  <si>
    <t>6.4.7</t>
    <phoneticPr fontId="6"/>
  </si>
  <si>
    <t>全ての従業員に技能開発、訓練、キャリアアップの機会を与える規定がありますか？</t>
    <rPh sb="0" eb="1">
      <t>スベ</t>
    </rPh>
    <phoneticPr fontId="6"/>
  </si>
  <si>
    <t>6.4.7.2</t>
    <phoneticPr fontId="6"/>
  </si>
  <si>
    <t>3.7</t>
    <phoneticPr fontId="6"/>
  </si>
  <si>
    <r>
      <t>★労働慣行への取組についての自己評価（</t>
    </r>
    <r>
      <rPr>
        <b/>
        <sz val="14"/>
        <color rgb="FFFF0000"/>
        <rFont val="ＭＳ Ｐゴシック"/>
        <family val="3"/>
        <charset val="128"/>
      </rPr>
      <t>自由記述</t>
    </r>
    <r>
      <rPr>
        <b/>
        <sz val="14"/>
        <rFont val="ＭＳ Ｐゴシック"/>
        <family val="3"/>
        <charset val="128"/>
      </rPr>
      <t>）</t>
    </r>
    <rPh sb="7" eb="9">
      <t>トリクミ</t>
    </rPh>
    <phoneticPr fontId="6"/>
  </si>
  <si>
    <t>SMF</t>
    <phoneticPr fontId="6"/>
  </si>
  <si>
    <t>3.7.1</t>
    <phoneticPr fontId="6"/>
  </si>
  <si>
    <t>労働慣行の改善について、過去2年間で注力した取組や顕著な成果はありますか？</t>
    <rPh sb="0" eb="2">
      <t>ロウドウ</t>
    </rPh>
    <rPh sb="2" eb="4">
      <t>カンコウ</t>
    </rPh>
    <rPh sb="5" eb="7">
      <t>カイゼン</t>
    </rPh>
    <phoneticPr fontId="6"/>
  </si>
  <si>
    <t>3.7.2</t>
    <phoneticPr fontId="6"/>
  </si>
  <si>
    <t>4.1</t>
    <phoneticPr fontId="6"/>
  </si>
  <si>
    <t>環境問題に対する基本姿勢</t>
    <rPh sb="0" eb="2">
      <t>カンキョウ</t>
    </rPh>
    <rPh sb="2" eb="4">
      <t>モンダイ</t>
    </rPh>
    <rPh sb="5" eb="6">
      <t>タイ</t>
    </rPh>
    <rPh sb="8" eb="10">
      <t>キホン</t>
    </rPh>
    <rPh sb="10" eb="12">
      <t>シセイ</t>
    </rPh>
    <phoneticPr fontId="6"/>
  </si>
  <si>
    <t>6.5.1</t>
    <phoneticPr fontId="6"/>
  </si>
  <si>
    <t>4.1.1</t>
    <phoneticPr fontId="6"/>
  </si>
  <si>
    <t>環境問題に関する社会的責任が経営方針や行動規範等に明文化されていますか?</t>
    <rPh sb="8" eb="11">
      <t>シャカイテキ</t>
    </rPh>
    <rPh sb="11" eb="13">
      <t>セキニン</t>
    </rPh>
    <rPh sb="25" eb="28">
      <t>メイブンカ</t>
    </rPh>
    <phoneticPr fontId="6"/>
  </si>
  <si>
    <t>6.5.1.2</t>
    <phoneticPr fontId="6"/>
  </si>
  <si>
    <t>スコア4</t>
    <phoneticPr fontId="6"/>
  </si>
  <si>
    <t>スコア2</t>
    <phoneticPr fontId="6"/>
  </si>
  <si>
    <t>4.1.3</t>
    <phoneticPr fontId="6"/>
  </si>
  <si>
    <t>環境マネジメントシステム（例えばISO14001）の認証を取得していますか？</t>
    <rPh sb="0" eb="2">
      <t>カンキョウ</t>
    </rPh>
    <rPh sb="26" eb="28">
      <t>ニンショウ</t>
    </rPh>
    <rPh sb="29" eb="31">
      <t>シュトク</t>
    </rPh>
    <phoneticPr fontId="6"/>
  </si>
  <si>
    <t>全ての事業所で取得している</t>
    <rPh sb="0" eb="1">
      <t>スベ</t>
    </rPh>
    <rPh sb="3" eb="6">
      <t>ジギョウショ</t>
    </rPh>
    <rPh sb="7" eb="9">
      <t>シュトク</t>
    </rPh>
    <phoneticPr fontId="6"/>
  </si>
  <si>
    <t>一部の事業所で取得している</t>
    <rPh sb="0" eb="2">
      <t>イチブ</t>
    </rPh>
    <rPh sb="3" eb="6">
      <t>ジギョウショ</t>
    </rPh>
    <rPh sb="7" eb="9">
      <t>シュトク</t>
    </rPh>
    <phoneticPr fontId="6"/>
  </si>
  <si>
    <t>取得していない</t>
    <rPh sb="0" eb="2">
      <t>シュトク</t>
    </rPh>
    <phoneticPr fontId="6"/>
  </si>
  <si>
    <t>4.2</t>
    <phoneticPr fontId="6"/>
  </si>
  <si>
    <t>汚染の予防</t>
    <phoneticPr fontId="6"/>
  </si>
  <si>
    <t>6.5.3</t>
    <phoneticPr fontId="6"/>
  </si>
  <si>
    <t>製造工程や製品・サービスにおいて法令等で指定された化学物資を管理する規定がありますか？</t>
    <rPh sb="0" eb="2">
      <t>セイゾウ</t>
    </rPh>
    <rPh sb="2" eb="4">
      <t>コウテイ</t>
    </rPh>
    <rPh sb="5" eb="7">
      <t>セイヒン</t>
    </rPh>
    <rPh sb="16" eb="18">
      <t>ホウレイ</t>
    </rPh>
    <rPh sb="18" eb="19">
      <t>トウ</t>
    </rPh>
    <rPh sb="20" eb="22">
      <t>シテイ</t>
    </rPh>
    <rPh sb="25" eb="27">
      <t>カガク</t>
    </rPh>
    <rPh sb="27" eb="29">
      <t>ブッシ</t>
    </rPh>
    <rPh sb="30" eb="32">
      <t>カンリ</t>
    </rPh>
    <phoneticPr fontId="6"/>
  </si>
  <si>
    <t>6.5.3.2</t>
    <phoneticPr fontId="6"/>
  </si>
  <si>
    <t>有害化学物質の管理方針を供給事業者や請負事業者等に周知する規定がありますか？</t>
    <rPh sb="0" eb="2">
      <t>ユウガイ</t>
    </rPh>
    <rPh sb="7" eb="9">
      <t>カンリ</t>
    </rPh>
    <rPh sb="29" eb="31">
      <t>キテイ</t>
    </rPh>
    <phoneticPr fontId="6"/>
  </si>
  <si>
    <t>6.5.3.2</t>
    <phoneticPr fontId="6"/>
  </si>
  <si>
    <t>4.3</t>
    <phoneticPr fontId="6"/>
  </si>
  <si>
    <t>6.5.4</t>
    <phoneticPr fontId="6"/>
  </si>
  <si>
    <t>4.3.1</t>
    <phoneticPr fontId="6"/>
  </si>
  <si>
    <t>資源（エネルギー、水、原材料等）の利用効率を向上する方針がありますか？</t>
    <rPh sb="0" eb="2">
      <t>シゲン</t>
    </rPh>
    <rPh sb="11" eb="14">
      <t>ゲンザイリョウ</t>
    </rPh>
    <rPh sb="14" eb="15">
      <t>トウ</t>
    </rPh>
    <rPh sb="26" eb="28">
      <t>ホウシン</t>
    </rPh>
    <phoneticPr fontId="6"/>
  </si>
  <si>
    <t>6.5.4.2</t>
    <phoneticPr fontId="6"/>
  </si>
  <si>
    <t>スコア0</t>
    <phoneticPr fontId="6"/>
  </si>
  <si>
    <t>4.4</t>
    <phoneticPr fontId="6"/>
  </si>
  <si>
    <t>6.5.5</t>
    <phoneticPr fontId="6"/>
  </si>
  <si>
    <t>6.5.5.1</t>
    <phoneticPr fontId="6"/>
  </si>
  <si>
    <r>
      <t>自社の</t>
    </r>
    <r>
      <rPr>
        <b/>
        <u/>
        <sz val="12"/>
        <rFont val="ＭＳ Ｐゴシック"/>
        <family val="3"/>
        <charset val="128"/>
      </rPr>
      <t>GHG</t>
    </r>
    <r>
      <rPr>
        <b/>
        <u/>
        <sz val="12"/>
        <color rgb="FF0000FF"/>
        <rFont val="ＭＳ Ｐゴシック"/>
        <family val="3"/>
        <charset val="128"/>
      </rPr>
      <t>（温室効果ガス）</t>
    </r>
    <r>
      <rPr>
        <b/>
        <vertAlign val="superscript"/>
        <sz val="12"/>
        <color rgb="FF0000FF"/>
        <rFont val="ＭＳ Ｐゴシック"/>
        <family val="3"/>
        <charset val="128"/>
      </rPr>
      <t>※</t>
    </r>
    <r>
      <rPr>
        <b/>
        <sz val="12"/>
        <rFont val="ＭＳ Ｐゴシック"/>
        <family val="3"/>
        <charset val="128"/>
      </rPr>
      <t>の排出量を削減する方針がありますか？</t>
    </r>
    <rPh sb="0" eb="2">
      <t>ジシャ</t>
    </rPh>
    <rPh sb="7" eb="9">
      <t>オンシツ</t>
    </rPh>
    <rPh sb="9" eb="11">
      <t>コウカ</t>
    </rPh>
    <rPh sb="16" eb="18">
      <t>ハイシュツ</t>
    </rPh>
    <rPh sb="18" eb="19">
      <t>リョウ</t>
    </rPh>
    <rPh sb="20" eb="22">
      <t>サクゲン</t>
    </rPh>
    <rPh sb="24" eb="26">
      <t>ホウシン</t>
    </rPh>
    <phoneticPr fontId="6"/>
  </si>
  <si>
    <t>6.5.5.2.1</t>
    <phoneticPr fontId="6"/>
  </si>
  <si>
    <t>6.5.5.1</t>
    <phoneticPr fontId="6"/>
  </si>
  <si>
    <t>4.4.2</t>
    <phoneticPr fontId="6"/>
  </si>
  <si>
    <t>異常気象に伴う災害リスクを回避・低減する方針はありますか？</t>
    <rPh sb="0" eb="2">
      <t>イジョウ</t>
    </rPh>
    <rPh sb="2" eb="4">
      <t>キショウ</t>
    </rPh>
    <rPh sb="5" eb="6">
      <t>トモナ</t>
    </rPh>
    <rPh sb="7" eb="9">
      <t>サイガイ</t>
    </rPh>
    <rPh sb="13" eb="15">
      <t>カイヒ</t>
    </rPh>
    <rPh sb="16" eb="18">
      <t>テイゲン</t>
    </rPh>
    <rPh sb="20" eb="22">
      <t>ホウシン</t>
    </rPh>
    <phoneticPr fontId="6"/>
  </si>
  <si>
    <t>6.5.5.2.1</t>
    <phoneticPr fontId="6"/>
  </si>
  <si>
    <t>6.5.6</t>
    <phoneticPr fontId="6"/>
  </si>
  <si>
    <r>
      <rPr>
        <b/>
        <u/>
        <sz val="12"/>
        <color rgb="FF0000FF"/>
        <rFont val="ＭＳ Ｐゴシック"/>
        <family val="3"/>
        <charset val="128"/>
      </rPr>
      <t>生物多様性</t>
    </r>
    <r>
      <rPr>
        <b/>
        <vertAlign val="superscript"/>
        <sz val="12"/>
        <color rgb="FF0000FF"/>
        <rFont val="ＭＳ Ｐゴシック"/>
        <family val="3"/>
        <charset val="128"/>
      </rPr>
      <t>※</t>
    </r>
    <r>
      <rPr>
        <b/>
        <sz val="12"/>
        <rFont val="ＭＳ Ｐゴシック"/>
        <family val="3"/>
        <charset val="128"/>
      </rPr>
      <t>を尊重し保護する方針がありますか？</t>
    </r>
    <rPh sb="0" eb="2">
      <t>セイブツ</t>
    </rPh>
    <rPh sb="2" eb="5">
      <t>タヨウセイ</t>
    </rPh>
    <rPh sb="7" eb="9">
      <t>ソンチョウ</t>
    </rPh>
    <rPh sb="10" eb="12">
      <t>ホゴ</t>
    </rPh>
    <rPh sb="14" eb="16">
      <t>ホウシン</t>
    </rPh>
    <phoneticPr fontId="6"/>
  </si>
  <si>
    <t>6.5.6.2</t>
    <phoneticPr fontId="6"/>
  </si>
  <si>
    <t>スコア0</t>
    <phoneticPr fontId="6"/>
  </si>
  <si>
    <t>4.6</t>
    <phoneticPr fontId="6"/>
  </si>
  <si>
    <r>
      <t>★環境問題への取組についての自己評価（</t>
    </r>
    <r>
      <rPr>
        <b/>
        <sz val="14"/>
        <color rgb="FFFF0000"/>
        <rFont val="ＭＳ Ｐゴシック"/>
        <family val="3"/>
        <charset val="128"/>
      </rPr>
      <t>自由記述</t>
    </r>
    <r>
      <rPr>
        <b/>
        <sz val="14"/>
        <rFont val="ＭＳ Ｐゴシック"/>
        <family val="3"/>
        <charset val="128"/>
      </rPr>
      <t>）</t>
    </r>
    <rPh sb="1" eb="3">
      <t>カンキョウ</t>
    </rPh>
    <rPh sb="3" eb="5">
      <t>モンダイ</t>
    </rPh>
    <rPh sb="7" eb="9">
      <t>トリクミ</t>
    </rPh>
    <rPh sb="14" eb="16">
      <t>ジコ</t>
    </rPh>
    <rPh sb="16" eb="18">
      <t>ヒョウカ</t>
    </rPh>
    <phoneticPr fontId="6"/>
  </si>
  <si>
    <t>4.6.1</t>
    <phoneticPr fontId="6"/>
  </si>
  <si>
    <t>環境問題の改善について、過去2年間で注力した取組や顕著な成果はありますか？</t>
    <rPh sb="0" eb="2">
      <t>カンキョウ</t>
    </rPh>
    <rPh sb="2" eb="4">
      <t>モンダイ</t>
    </rPh>
    <rPh sb="5" eb="7">
      <t>カイゼン</t>
    </rPh>
    <phoneticPr fontId="6"/>
  </si>
  <si>
    <t>4.6.2</t>
    <phoneticPr fontId="6"/>
  </si>
  <si>
    <t>環境問題への取組の現状や課題について、総合的な自己評価はどのようなものですか？</t>
    <rPh sb="0" eb="2">
      <t>カンキョウ</t>
    </rPh>
    <rPh sb="2" eb="4">
      <t>モンダイ</t>
    </rPh>
    <rPh sb="6" eb="8">
      <t>トリクミ</t>
    </rPh>
    <phoneticPr fontId="6"/>
  </si>
  <si>
    <t>5.1</t>
    <phoneticPr fontId="6"/>
  </si>
  <si>
    <t>事業慣行と企業倫理に対する基本姿勢</t>
    <rPh sb="0" eb="2">
      <t>ジギョウ</t>
    </rPh>
    <rPh sb="2" eb="4">
      <t>カンコウ</t>
    </rPh>
    <rPh sb="5" eb="7">
      <t>キギョウ</t>
    </rPh>
    <rPh sb="7" eb="9">
      <t>リンリ</t>
    </rPh>
    <rPh sb="10" eb="11">
      <t>タイ</t>
    </rPh>
    <rPh sb="13" eb="15">
      <t>キホン</t>
    </rPh>
    <rPh sb="15" eb="17">
      <t>シセイ</t>
    </rPh>
    <phoneticPr fontId="6"/>
  </si>
  <si>
    <t>6.6.1</t>
    <phoneticPr fontId="6"/>
  </si>
  <si>
    <t>5.1.1</t>
    <phoneticPr fontId="6"/>
  </si>
  <si>
    <t>事業慣行に関する社会的責任が経営方針や行動規範等に明文化されていますか？</t>
    <rPh sb="19" eb="21">
      <t>コウドウ</t>
    </rPh>
    <rPh sb="21" eb="23">
      <t>キハン</t>
    </rPh>
    <rPh sb="23" eb="24">
      <t>ナド</t>
    </rPh>
    <rPh sb="25" eb="28">
      <t>メイブンカ</t>
    </rPh>
    <phoneticPr fontId="6"/>
  </si>
  <si>
    <t>6.6.1.2</t>
    <phoneticPr fontId="6"/>
  </si>
  <si>
    <t>スコア4</t>
  </si>
  <si>
    <t>スコア2</t>
  </si>
  <si>
    <t>スコア0</t>
  </si>
  <si>
    <t>6.6.3</t>
    <phoneticPr fontId="6"/>
  </si>
  <si>
    <t>5.2.1</t>
    <phoneticPr fontId="6"/>
  </si>
  <si>
    <t>外国公務員を含む贈収賄を防止する仕組みがありますか?</t>
    <rPh sb="0" eb="2">
      <t>ガイコク</t>
    </rPh>
    <rPh sb="2" eb="5">
      <t>コウムイン</t>
    </rPh>
    <rPh sb="6" eb="7">
      <t>フク</t>
    </rPh>
    <rPh sb="8" eb="11">
      <t>ゾウシュウワイ</t>
    </rPh>
    <rPh sb="12" eb="14">
      <t>ボウシ</t>
    </rPh>
    <rPh sb="16" eb="18">
      <t>シク</t>
    </rPh>
    <phoneticPr fontId="6"/>
  </si>
  <si>
    <t>6.6.3.2</t>
    <phoneticPr fontId="6"/>
  </si>
  <si>
    <t>スコア0</t>
    <phoneticPr fontId="6"/>
  </si>
  <si>
    <t>5.3</t>
  </si>
  <si>
    <t>6.6.4</t>
    <phoneticPr fontId="6"/>
  </si>
  <si>
    <t>5.3.1</t>
    <phoneticPr fontId="6"/>
  </si>
  <si>
    <t>責任あるロビー活動や政治献金等に関する方針がありますか？</t>
    <rPh sb="0" eb="2">
      <t>セキニン</t>
    </rPh>
    <rPh sb="14" eb="15">
      <t>ナド</t>
    </rPh>
    <rPh sb="16" eb="17">
      <t>カン</t>
    </rPh>
    <phoneticPr fontId="6"/>
  </si>
  <si>
    <t>6.6.4.2</t>
    <phoneticPr fontId="6"/>
  </si>
  <si>
    <t>5.4</t>
  </si>
  <si>
    <t>6.6.5</t>
    <phoneticPr fontId="6"/>
  </si>
  <si>
    <t>カルテルや入札談合等の反競争的行為への関与を防止する仕組みがありますか?</t>
    <rPh sb="11" eb="12">
      <t>ハン</t>
    </rPh>
    <rPh sb="14" eb="15">
      <t>テキ</t>
    </rPh>
    <rPh sb="22" eb="24">
      <t>ボウシ</t>
    </rPh>
    <rPh sb="26" eb="28">
      <t>シク</t>
    </rPh>
    <phoneticPr fontId="6"/>
  </si>
  <si>
    <t>6.6.5.2</t>
    <phoneticPr fontId="6"/>
  </si>
  <si>
    <t>スコア2</t>
    <phoneticPr fontId="6"/>
  </si>
  <si>
    <t>6.6.7</t>
    <phoneticPr fontId="6"/>
  </si>
  <si>
    <t>他者の財産権（先住民族の伝統的知識を含む）の侵害を防止する仕組みがありますか？</t>
    <rPh sb="0" eb="2">
      <t>タシャ</t>
    </rPh>
    <rPh sb="7" eb="9">
      <t>センジュウ</t>
    </rPh>
    <rPh sb="9" eb="11">
      <t>ミンゾク</t>
    </rPh>
    <rPh sb="18" eb="19">
      <t>フク</t>
    </rPh>
    <rPh sb="22" eb="24">
      <t>シンガイ</t>
    </rPh>
    <rPh sb="25" eb="27">
      <t>ボウシ</t>
    </rPh>
    <rPh sb="29" eb="31">
      <t>シク</t>
    </rPh>
    <phoneticPr fontId="6"/>
  </si>
  <si>
    <t>6.6.7.2</t>
    <phoneticPr fontId="6"/>
  </si>
  <si>
    <t>スコア2</t>
    <phoneticPr fontId="6"/>
  </si>
  <si>
    <t>5.5.2</t>
    <phoneticPr fontId="6"/>
  </si>
  <si>
    <t>他者の知的財産の無断使用や著作物の違法複製を防止する仕組みがありますか？</t>
    <rPh sb="0" eb="2">
      <t>タシャ</t>
    </rPh>
    <rPh sb="26" eb="28">
      <t>シク</t>
    </rPh>
    <phoneticPr fontId="6"/>
  </si>
  <si>
    <t>6.6.7.2</t>
    <phoneticPr fontId="6"/>
  </si>
  <si>
    <t>JEITA</t>
    <phoneticPr fontId="6"/>
  </si>
  <si>
    <t>5.6.1</t>
    <phoneticPr fontId="6"/>
  </si>
  <si>
    <t>規制対象の技術・物品の違法輸出を防止する仕組みがありますか？</t>
    <rPh sb="20" eb="22">
      <t>シク</t>
    </rPh>
    <phoneticPr fontId="6"/>
  </si>
  <si>
    <t>スコア4</t>
    <phoneticPr fontId="6"/>
  </si>
  <si>
    <t>JEITA</t>
    <phoneticPr fontId="6"/>
  </si>
  <si>
    <t>5.7.1</t>
    <phoneticPr fontId="6"/>
  </si>
  <si>
    <t>原材料や部品のトレーサビリティを管理する仕組みがありますか？</t>
    <rPh sb="0" eb="1">
      <t>ゲン</t>
    </rPh>
    <rPh sb="1" eb="3">
      <t>ザイリョウ</t>
    </rPh>
    <rPh sb="20" eb="22">
      <t>シク</t>
    </rPh>
    <phoneticPr fontId="6"/>
  </si>
  <si>
    <t>JEITA</t>
    <phoneticPr fontId="6"/>
  </si>
  <si>
    <t>5.8.1</t>
    <phoneticPr fontId="6"/>
  </si>
  <si>
    <t>コンピュータ・ネットワークへの攻撃を防御する仕組みがありますか？</t>
    <rPh sb="15" eb="17">
      <t>コウゲキ</t>
    </rPh>
    <rPh sb="18" eb="20">
      <t>ボウギョ</t>
    </rPh>
    <rPh sb="22" eb="24">
      <t>シク</t>
    </rPh>
    <phoneticPr fontId="6"/>
  </si>
  <si>
    <t>5.8.2</t>
    <phoneticPr fontId="6"/>
  </si>
  <si>
    <t>機密情報の不正利用を防止する仕組みがありますか？</t>
    <rPh sb="10" eb="12">
      <t>ボウシ</t>
    </rPh>
    <rPh sb="14" eb="16">
      <t>シク</t>
    </rPh>
    <phoneticPr fontId="6"/>
  </si>
  <si>
    <t>5.9</t>
  </si>
  <si>
    <r>
      <t>★事業慣行への取組についての自己評価（</t>
    </r>
    <r>
      <rPr>
        <b/>
        <sz val="14"/>
        <color rgb="FFFF0000"/>
        <rFont val="ＭＳ Ｐゴシック"/>
        <family val="3"/>
        <charset val="128"/>
      </rPr>
      <t>自由記述</t>
    </r>
    <r>
      <rPr>
        <b/>
        <sz val="14"/>
        <rFont val="ＭＳ Ｐゴシック"/>
        <family val="3"/>
        <charset val="128"/>
      </rPr>
      <t>）</t>
    </r>
    <rPh sb="1" eb="3">
      <t>ジギョウ</t>
    </rPh>
    <rPh sb="3" eb="5">
      <t>カンコウ</t>
    </rPh>
    <rPh sb="7" eb="9">
      <t>トリクミ</t>
    </rPh>
    <rPh sb="14" eb="16">
      <t>ジコ</t>
    </rPh>
    <rPh sb="16" eb="18">
      <t>ヒョウカ</t>
    </rPh>
    <phoneticPr fontId="6"/>
  </si>
  <si>
    <t>5.9.1</t>
    <phoneticPr fontId="6"/>
  </si>
  <si>
    <t>事業慣行の改善について、過去2年間で注力した取組や顕著な成果はありますか？</t>
    <rPh sb="0" eb="2">
      <t>ジギョウ</t>
    </rPh>
    <rPh sb="2" eb="4">
      <t>カンコウ</t>
    </rPh>
    <rPh sb="5" eb="7">
      <t>カイゼン</t>
    </rPh>
    <phoneticPr fontId="6"/>
  </si>
  <si>
    <t>SMF</t>
    <phoneticPr fontId="6"/>
  </si>
  <si>
    <t>5.9.2</t>
    <phoneticPr fontId="6"/>
  </si>
  <si>
    <t>事業慣行への取組の現状や課題について、総合的な自己評価はどのようなものですか？</t>
    <rPh sb="0" eb="2">
      <t>ジギョウ</t>
    </rPh>
    <rPh sb="2" eb="4">
      <t>カンコウ</t>
    </rPh>
    <rPh sb="6" eb="8">
      <t>トリクミ</t>
    </rPh>
    <phoneticPr fontId="6"/>
  </si>
  <si>
    <t>6.</t>
    <phoneticPr fontId="6"/>
  </si>
  <si>
    <t>消費者課題</t>
    <rPh sb="3" eb="5">
      <t>カダイ</t>
    </rPh>
    <phoneticPr fontId="6"/>
  </si>
  <si>
    <t>（注）消費者に直接販売することのない企業では、全ての質問が「非該当」となる。</t>
    <rPh sb="2" eb="5">
      <t>ショウヒシャ</t>
    </rPh>
    <rPh sb="6" eb="8">
      <t>チョクセツ</t>
    </rPh>
    <rPh sb="8" eb="10">
      <t>ハンバイ</t>
    </rPh>
    <rPh sb="18" eb="20">
      <t>キギョウ</t>
    </rPh>
    <rPh sb="24" eb="26">
      <t>シツモン</t>
    </rPh>
    <rPh sb="28" eb="31">
      <t>ヒガイトウ</t>
    </rPh>
    <phoneticPr fontId="6"/>
  </si>
  <si>
    <t>6.1</t>
    <phoneticPr fontId="6"/>
  </si>
  <si>
    <r>
      <rPr>
        <b/>
        <u/>
        <sz val="14"/>
        <color rgb="FF0000FF"/>
        <rFont val="ＭＳ Ｐゴシック"/>
        <family val="3"/>
        <charset val="128"/>
      </rPr>
      <t>消費者課題</t>
    </r>
    <r>
      <rPr>
        <b/>
        <vertAlign val="superscript"/>
        <sz val="14"/>
        <color rgb="FF0000FF"/>
        <rFont val="ＭＳ Ｐゴシック"/>
        <family val="3"/>
        <charset val="128"/>
      </rPr>
      <t>※</t>
    </r>
    <r>
      <rPr>
        <b/>
        <sz val="14"/>
        <rFont val="ＭＳ Ｐゴシック"/>
        <family val="3"/>
        <charset val="128"/>
      </rPr>
      <t>に対する基本姿勢</t>
    </r>
    <rPh sb="7" eb="8">
      <t>タイ</t>
    </rPh>
    <rPh sb="10" eb="12">
      <t>キホン</t>
    </rPh>
    <rPh sb="12" eb="14">
      <t>シセイ</t>
    </rPh>
    <phoneticPr fontId="6"/>
  </si>
  <si>
    <t>6.7.1</t>
    <phoneticPr fontId="6"/>
  </si>
  <si>
    <t>6.1.1</t>
    <phoneticPr fontId="6"/>
  </si>
  <si>
    <t>消費者課題に関する社会的責任が経営方針や行動規範等に明文化されていますか？</t>
    <rPh sb="0" eb="3">
      <t>ショウヒシャ</t>
    </rPh>
    <rPh sb="3" eb="5">
      <t>カダイ</t>
    </rPh>
    <rPh sb="26" eb="29">
      <t>メイブンカ</t>
    </rPh>
    <phoneticPr fontId="6"/>
  </si>
  <si>
    <t>6.7.1.2</t>
    <phoneticPr fontId="6"/>
  </si>
  <si>
    <t>6.2</t>
    <phoneticPr fontId="6"/>
  </si>
  <si>
    <t>6.7.3</t>
    <phoneticPr fontId="6"/>
  </si>
  <si>
    <t>重大な情報の省略、虚偽的・詐欺的あるいは不公正な販売慣行を禁止する規定がありますか？</t>
    <rPh sb="24" eb="26">
      <t>ハンバイ</t>
    </rPh>
    <rPh sb="29" eb="31">
      <t>キンシ</t>
    </rPh>
    <phoneticPr fontId="6"/>
  </si>
  <si>
    <t>6.7.3.2</t>
    <phoneticPr fontId="6"/>
  </si>
  <si>
    <t>6.3</t>
    <phoneticPr fontId="6"/>
  </si>
  <si>
    <t>6.7.4</t>
    <phoneticPr fontId="6"/>
  </si>
  <si>
    <t>予期しない危険性、重大な欠陥等の場合、サービス停止や製品回収、さらに消費者・顧客への周知徹底、製品リコール、損失補償を行う仕組みがありますか？</t>
    <rPh sb="14" eb="15">
      <t>ナド</t>
    </rPh>
    <rPh sb="34" eb="37">
      <t>ショウヒシャ</t>
    </rPh>
    <rPh sb="38" eb="40">
      <t>コキャク</t>
    </rPh>
    <rPh sb="61" eb="63">
      <t>シク</t>
    </rPh>
    <phoneticPr fontId="6"/>
  </si>
  <si>
    <t>6.7.4.2</t>
    <phoneticPr fontId="6"/>
  </si>
  <si>
    <t>仕組みはあるが、一部にとどまっている</t>
    <rPh sb="0" eb="2">
      <t>シク</t>
    </rPh>
    <rPh sb="8" eb="10">
      <t>イチブ</t>
    </rPh>
    <phoneticPr fontId="6"/>
  </si>
  <si>
    <t>スコア0</t>
    <phoneticPr fontId="6"/>
  </si>
  <si>
    <t>持続可能な消費</t>
    <phoneticPr fontId="6"/>
  </si>
  <si>
    <t>6.7.5</t>
    <phoneticPr fontId="6"/>
  </si>
  <si>
    <t>ライフサイクル全体を考慮した社会的・環境的に有益な製品・サービスを提供する方針がありますか？</t>
    <rPh sb="37" eb="39">
      <t>ホウシン</t>
    </rPh>
    <phoneticPr fontId="6"/>
  </si>
  <si>
    <t>6.7.5.2</t>
    <phoneticPr fontId="6"/>
  </si>
  <si>
    <t>6.5</t>
    <phoneticPr fontId="6"/>
  </si>
  <si>
    <t>消費者に対するサービス､支援､ならびに苦情・紛争の解決</t>
    <phoneticPr fontId="6"/>
  </si>
  <si>
    <t>6.7.6</t>
    <phoneticPr fontId="6"/>
  </si>
  <si>
    <t>6.5.1</t>
    <phoneticPr fontId="6"/>
  </si>
  <si>
    <t>消費者の苦情に対し適切な救済策の選択を提供する仕組みがありますか？</t>
    <rPh sb="4" eb="6">
      <t>クジョウ</t>
    </rPh>
    <rPh sb="7" eb="8">
      <t>タイ</t>
    </rPh>
    <rPh sb="23" eb="25">
      <t>シク</t>
    </rPh>
    <phoneticPr fontId="6"/>
  </si>
  <si>
    <t>6.7.6.2</t>
    <phoneticPr fontId="6"/>
  </si>
  <si>
    <t>6.6</t>
    <phoneticPr fontId="6"/>
  </si>
  <si>
    <t>6.7.7</t>
    <phoneticPr fontId="6"/>
  </si>
  <si>
    <t>6.6.1</t>
    <phoneticPr fontId="6"/>
  </si>
  <si>
    <t>消費者の個人データおよびプイバシーを保護する仕組みがありますか？</t>
    <rPh sb="0" eb="3">
      <t>ショウヒシャ</t>
    </rPh>
    <rPh sb="4" eb="6">
      <t>コジン</t>
    </rPh>
    <rPh sb="22" eb="24">
      <t>シク</t>
    </rPh>
    <phoneticPr fontId="6"/>
  </si>
  <si>
    <t>6.7.7.2</t>
    <phoneticPr fontId="6"/>
  </si>
  <si>
    <t>6.7</t>
    <phoneticPr fontId="6"/>
  </si>
  <si>
    <r>
      <t>必要不可欠なサービスへのアクセス ⇒</t>
    </r>
    <r>
      <rPr>
        <b/>
        <sz val="14"/>
        <color rgb="FFFF0000"/>
        <rFont val="ＭＳ Ｐゴシック"/>
        <family val="3"/>
        <charset val="128"/>
      </rPr>
      <t>N.A</t>
    </r>
    <r>
      <rPr>
        <b/>
        <sz val="14"/>
        <rFont val="ＭＳ Ｐゴシック"/>
        <family val="3"/>
        <charset val="128"/>
      </rPr>
      <t>.</t>
    </r>
    <phoneticPr fontId="6"/>
  </si>
  <si>
    <t>6.7.8</t>
    <phoneticPr fontId="6"/>
  </si>
  <si>
    <t>6.8</t>
    <phoneticPr fontId="6"/>
  </si>
  <si>
    <r>
      <t>教育および意職向上 ⇒</t>
    </r>
    <r>
      <rPr>
        <b/>
        <sz val="14"/>
        <color rgb="FFFF0000"/>
        <rFont val="ＭＳ Ｐゴシック"/>
        <family val="3"/>
        <charset val="128"/>
      </rPr>
      <t>N.A.</t>
    </r>
    <phoneticPr fontId="6"/>
  </si>
  <si>
    <t>6.7.9</t>
    <phoneticPr fontId="6"/>
  </si>
  <si>
    <t>6.9</t>
    <phoneticPr fontId="6"/>
  </si>
  <si>
    <r>
      <t>★消費者課題への取組についての自己評価（</t>
    </r>
    <r>
      <rPr>
        <b/>
        <sz val="14"/>
        <color rgb="FFFF0000"/>
        <rFont val="ＭＳ Ｐゴシック"/>
        <family val="3"/>
        <charset val="128"/>
      </rPr>
      <t>自由記述</t>
    </r>
    <r>
      <rPr>
        <b/>
        <sz val="14"/>
        <rFont val="ＭＳ Ｐゴシック"/>
        <family val="3"/>
        <charset val="128"/>
      </rPr>
      <t>）</t>
    </r>
    <rPh sb="1" eb="4">
      <t>ショウヒシャ</t>
    </rPh>
    <rPh sb="4" eb="6">
      <t>カダイ</t>
    </rPh>
    <rPh sb="8" eb="10">
      <t>トリクミ</t>
    </rPh>
    <rPh sb="15" eb="17">
      <t>ジコ</t>
    </rPh>
    <rPh sb="17" eb="19">
      <t>ヒョウカ</t>
    </rPh>
    <phoneticPr fontId="6"/>
  </si>
  <si>
    <t>SMF</t>
    <phoneticPr fontId="6"/>
  </si>
  <si>
    <t>6.9.1</t>
    <phoneticPr fontId="6"/>
  </si>
  <si>
    <t>消費者課題の改善について、過去2年間で注力した取組や顕著な成果はありますか？</t>
    <rPh sb="0" eb="3">
      <t>ショウヒシャ</t>
    </rPh>
    <rPh sb="3" eb="5">
      <t>カダイ</t>
    </rPh>
    <rPh sb="6" eb="8">
      <t>カイゼン</t>
    </rPh>
    <phoneticPr fontId="6"/>
  </si>
  <si>
    <t>SMF</t>
    <phoneticPr fontId="6"/>
  </si>
  <si>
    <t>6.9.2</t>
    <phoneticPr fontId="6"/>
  </si>
  <si>
    <t>消費者課題への取組の現状や課題について、総合的な自己評価はどのようなものですか？</t>
    <rPh sb="0" eb="3">
      <t>ショウヒシャ</t>
    </rPh>
    <rPh sb="3" eb="5">
      <t>カダイ</t>
    </rPh>
    <rPh sb="7" eb="9">
      <t>トリクミ</t>
    </rPh>
    <phoneticPr fontId="6"/>
  </si>
  <si>
    <t>SMF</t>
    <phoneticPr fontId="6"/>
  </si>
  <si>
    <t>7.</t>
    <phoneticPr fontId="6"/>
  </si>
  <si>
    <t>7.1</t>
    <phoneticPr fontId="6"/>
  </si>
  <si>
    <t>地域社会の発展に対する基本姿勢</t>
    <rPh sb="0" eb="2">
      <t>チイキ</t>
    </rPh>
    <rPh sb="2" eb="4">
      <t>シャカイ</t>
    </rPh>
    <rPh sb="8" eb="9">
      <t>タイ</t>
    </rPh>
    <rPh sb="11" eb="13">
      <t>キホン</t>
    </rPh>
    <rPh sb="13" eb="15">
      <t>シセイ</t>
    </rPh>
    <phoneticPr fontId="6"/>
  </si>
  <si>
    <t>6.8.1</t>
    <phoneticPr fontId="6"/>
  </si>
  <si>
    <t>7.1.1</t>
    <phoneticPr fontId="6"/>
  </si>
  <si>
    <t>地域社会の持続可能な発展に対する貢献が経営方針等に明文化されていますか？</t>
    <rPh sb="0" eb="2">
      <t>チイキ</t>
    </rPh>
    <rPh sb="2" eb="4">
      <t>シャカイ</t>
    </rPh>
    <rPh sb="5" eb="7">
      <t>ジゾク</t>
    </rPh>
    <rPh sb="7" eb="9">
      <t>カノウ</t>
    </rPh>
    <rPh sb="10" eb="12">
      <t>ハッテン</t>
    </rPh>
    <rPh sb="13" eb="14">
      <t>タイ</t>
    </rPh>
    <rPh sb="16" eb="18">
      <t>コウケン</t>
    </rPh>
    <rPh sb="25" eb="28">
      <t>メイブンカ</t>
    </rPh>
    <phoneticPr fontId="6"/>
  </si>
  <si>
    <t>6.8.2</t>
    <phoneticPr fontId="6"/>
  </si>
  <si>
    <t>7.2</t>
    <phoneticPr fontId="6"/>
  </si>
  <si>
    <t>6.8.3</t>
    <phoneticPr fontId="6"/>
  </si>
  <si>
    <t>7.2.1</t>
    <phoneticPr fontId="6"/>
  </si>
  <si>
    <t>先住民族を含む地域社会に影響を及ぼす開発では、事前に彼らと協議する方針がありますか？</t>
    <rPh sb="3" eb="4">
      <t>ゾク</t>
    </rPh>
    <rPh sb="7" eb="9">
      <t>チイキ</t>
    </rPh>
    <rPh sb="9" eb="11">
      <t>シャカイ</t>
    </rPh>
    <rPh sb="29" eb="31">
      <t>キョウギ</t>
    </rPh>
    <rPh sb="33" eb="35">
      <t>ホウシン</t>
    </rPh>
    <phoneticPr fontId="6"/>
  </si>
  <si>
    <t>6.8.3.2</t>
    <phoneticPr fontId="6"/>
  </si>
  <si>
    <t>7.3</t>
    <phoneticPr fontId="6"/>
  </si>
  <si>
    <t>教育および文化</t>
  </si>
  <si>
    <t>6.8.4</t>
    <phoneticPr fontId="6"/>
  </si>
  <si>
    <t>7.3.2</t>
    <phoneticPr fontId="6"/>
  </si>
  <si>
    <t>人権尊重の原則に即して、地域の伝統的文化を認識し尊重する方針がありますか？</t>
    <rPh sb="17" eb="18">
      <t>テキ</t>
    </rPh>
    <rPh sb="18" eb="20">
      <t>ブンカ</t>
    </rPh>
    <rPh sb="21" eb="23">
      <t>ニンシキ</t>
    </rPh>
    <rPh sb="24" eb="26">
      <t>ソンチョウ</t>
    </rPh>
    <rPh sb="28" eb="30">
      <t>ホウシン</t>
    </rPh>
    <phoneticPr fontId="6"/>
  </si>
  <si>
    <t>6.8.4.2</t>
    <phoneticPr fontId="6"/>
  </si>
  <si>
    <t>スコア0</t>
    <phoneticPr fontId="6"/>
  </si>
  <si>
    <t>7.4</t>
    <phoneticPr fontId="6"/>
  </si>
  <si>
    <t>6.8.5</t>
    <phoneticPr fontId="6"/>
  </si>
  <si>
    <t>7.4.1</t>
    <phoneticPr fontId="6"/>
  </si>
  <si>
    <t>雇用や能力開発に関して、社会的弱者に配慮する方針がありますか？</t>
    <rPh sb="22" eb="24">
      <t>ホウシン</t>
    </rPh>
    <phoneticPr fontId="6"/>
  </si>
  <si>
    <t>6.8.5.2</t>
    <phoneticPr fontId="6"/>
  </si>
  <si>
    <t>7.5</t>
    <phoneticPr fontId="6"/>
  </si>
  <si>
    <r>
      <t>技術開発および技術へのアクセス ⇒</t>
    </r>
    <r>
      <rPr>
        <b/>
        <sz val="14"/>
        <color rgb="FFFF0000"/>
        <rFont val="ＭＳ Ｐゴシック"/>
        <family val="3"/>
        <charset val="128"/>
      </rPr>
      <t>N.A.</t>
    </r>
    <phoneticPr fontId="6"/>
  </si>
  <si>
    <t>6.8.6</t>
    <phoneticPr fontId="6"/>
  </si>
  <si>
    <t>7.6</t>
    <phoneticPr fontId="6"/>
  </si>
  <si>
    <t>6.8.7</t>
    <phoneticPr fontId="6"/>
  </si>
  <si>
    <t>7.6.1</t>
    <phoneticPr fontId="6"/>
  </si>
  <si>
    <t>可能な限り、地元（広義には当該国）の製品・サービスの購入を優先し、サプライヤー育成に貢献する方針がありますか？</t>
    <rPh sb="9" eb="11">
      <t>コウギ</t>
    </rPh>
    <rPh sb="13" eb="16">
      <t>トウガイコク</t>
    </rPh>
    <rPh sb="26" eb="28">
      <t>コウニュウ</t>
    </rPh>
    <rPh sb="46" eb="48">
      <t>ホウシン</t>
    </rPh>
    <phoneticPr fontId="6"/>
  </si>
  <si>
    <t>6.8.7.2</t>
    <phoneticPr fontId="6"/>
  </si>
  <si>
    <t>7.6.2</t>
    <phoneticPr fontId="6"/>
  </si>
  <si>
    <t>地域社会から撤退する時の経済的・社会的影響を考慮する方針がありますか？</t>
    <rPh sb="0" eb="2">
      <t>チイキ</t>
    </rPh>
    <rPh sb="2" eb="4">
      <t>シャカイ</t>
    </rPh>
    <rPh sb="10" eb="11">
      <t>トキ</t>
    </rPh>
    <rPh sb="26" eb="28">
      <t>ホウシン</t>
    </rPh>
    <phoneticPr fontId="6"/>
  </si>
  <si>
    <t>6.8.7.2</t>
    <phoneticPr fontId="6"/>
  </si>
  <si>
    <t>7.7</t>
    <phoneticPr fontId="6"/>
  </si>
  <si>
    <t>6.8.8</t>
    <phoneticPr fontId="6"/>
  </si>
  <si>
    <t>7.7.1</t>
    <phoneticPr fontId="6"/>
  </si>
  <si>
    <t>生産プロセスや製品・サービスによる地域社会への健康被害をなくすよう努力する方針がありますか？</t>
    <rPh sb="0" eb="2">
      <t>セイサン</t>
    </rPh>
    <rPh sb="19" eb="21">
      <t>シャカイ</t>
    </rPh>
    <rPh sb="25" eb="27">
      <t>ヒガイ</t>
    </rPh>
    <rPh sb="33" eb="35">
      <t>ドリョク</t>
    </rPh>
    <rPh sb="37" eb="39">
      <t>ホウシン</t>
    </rPh>
    <phoneticPr fontId="6"/>
  </si>
  <si>
    <t>6.8.8.2</t>
    <phoneticPr fontId="6"/>
  </si>
  <si>
    <t>スコア4</t>
    <phoneticPr fontId="6"/>
  </si>
  <si>
    <t>スコア2</t>
    <phoneticPr fontId="6"/>
  </si>
  <si>
    <t>スコア0</t>
    <phoneticPr fontId="6"/>
  </si>
  <si>
    <t>7.8</t>
    <phoneticPr fontId="6"/>
  </si>
  <si>
    <r>
      <t>社会的投資 ⇒</t>
    </r>
    <r>
      <rPr>
        <b/>
        <sz val="14"/>
        <color rgb="FFFF0000"/>
        <rFont val="ＭＳ Ｐゴシック"/>
        <family val="3"/>
        <charset val="128"/>
      </rPr>
      <t>N.A.</t>
    </r>
    <phoneticPr fontId="6"/>
  </si>
  <si>
    <t>7.9</t>
    <phoneticPr fontId="6"/>
  </si>
  <si>
    <r>
      <t>★地域社会の発展への貢献についての自己評価（</t>
    </r>
    <r>
      <rPr>
        <b/>
        <sz val="14"/>
        <color rgb="FFFF0000"/>
        <rFont val="ＭＳ Ｐゴシック"/>
        <family val="3"/>
        <charset val="128"/>
      </rPr>
      <t>自由記述</t>
    </r>
    <r>
      <rPr>
        <b/>
        <sz val="14"/>
        <rFont val="ＭＳ Ｐゴシック"/>
        <family val="3"/>
        <charset val="128"/>
      </rPr>
      <t>）</t>
    </r>
    <rPh sb="1" eb="3">
      <t>チイキ</t>
    </rPh>
    <rPh sb="3" eb="5">
      <t>シャカイ</t>
    </rPh>
    <rPh sb="10" eb="12">
      <t>コウケン</t>
    </rPh>
    <rPh sb="17" eb="19">
      <t>ジコ</t>
    </rPh>
    <rPh sb="19" eb="21">
      <t>ヒョウカ</t>
    </rPh>
    <phoneticPr fontId="6"/>
  </si>
  <si>
    <t>7.9.1</t>
    <phoneticPr fontId="6"/>
  </si>
  <si>
    <t>地域社会の発展への貢献について、過去2年間で注力した取組や顕著な成果はありますか？</t>
    <rPh sb="0" eb="2">
      <t>チイキ</t>
    </rPh>
    <rPh sb="2" eb="4">
      <t>シャカイ</t>
    </rPh>
    <rPh sb="5" eb="7">
      <t>ハッテン</t>
    </rPh>
    <rPh sb="9" eb="11">
      <t>コウケン</t>
    </rPh>
    <phoneticPr fontId="6"/>
  </si>
  <si>
    <t>7.9.2</t>
    <phoneticPr fontId="6"/>
  </si>
  <si>
    <t>地域社会の発展への貢献の現状や課題について、総合的な自己評価はどのようなものですか？</t>
    <rPh sb="0" eb="2">
      <t>チイキ</t>
    </rPh>
    <rPh sb="2" eb="4">
      <t>シャカイ</t>
    </rPh>
    <rPh sb="5" eb="7">
      <t>ハッテン</t>
    </rPh>
    <rPh sb="9" eb="11">
      <t>コウケン</t>
    </rPh>
    <phoneticPr fontId="6"/>
  </si>
  <si>
    <t>スコアなし</t>
    <phoneticPr fontId="6"/>
  </si>
  <si>
    <t>合計</t>
  </si>
  <si>
    <t>認識編</t>
    <rPh sb="0" eb="3">
      <t>ニンシキヘン</t>
    </rPh>
    <phoneticPr fontId="5"/>
  </si>
  <si>
    <t>実践編</t>
    <rPh sb="0" eb="3">
      <t>ジッセンヘン</t>
    </rPh>
    <phoneticPr fontId="5"/>
  </si>
  <si>
    <t>用　語</t>
    <rPh sb="0" eb="3">
      <t>ヨウゴ</t>
    </rPh>
    <phoneticPr fontId="5"/>
  </si>
  <si>
    <t>解　説</t>
    <rPh sb="0" eb="3">
      <t>カイセツ</t>
    </rPh>
    <phoneticPr fontId="5"/>
  </si>
  <si>
    <t>コーポレート・ガバナンス</t>
    <phoneticPr fontId="5"/>
  </si>
  <si>
    <t xml:space="preserve">●企業がその目的を追求するうえで、意思を決定し、それを実施するシステム。ガバナンスの仕組みには２種類がある。一つは、規定された構造とプロセスに基づいた公式の仕組み（内部統制を含む）。もう一つは、経営層の考え方の影響を受ける企業文化や価値観として現れる非公式の仕組み。　　　　　　●CSRの文脈では、自らの意思決定と事業活動の与える影響に責任をもち、CSRを企業全体と業務上の関係者に浸透させる最も決定的な要素。
</t>
    <rPh sb="17" eb="19">
      <t>イシ</t>
    </rPh>
    <rPh sb="75" eb="77">
      <t>コウシキ</t>
    </rPh>
    <rPh sb="82" eb="84">
      <t>ナイブ</t>
    </rPh>
    <rPh sb="84" eb="86">
      <t>トウセイ</t>
    </rPh>
    <rPh sb="87" eb="88">
      <t>フク</t>
    </rPh>
    <rPh sb="126" eb="128">
      <t>コウシキ</t>
    </rPh>
    <rPh sb="183" eb="185">
      <t>ギョウム</t>
    </rPh>
    <rPh sb="185" eb="186">
      <t>ウエ</t>
    </rPh>
    <rPh sb="191" eb="193">
      <t>シントウ</t>
    </rPh>
    <phoneticPr fontId="5"/>
  </si>
  <si>
    <t>コミットメント</t>
    <phoneticPr fontId="5"/>
  </si>
  <si>
    <t>●日本語にはなりにくいが、一般には３つの意味がある。①委託・委任、②責任を持った約束・公約・確約、③責任を持つ深い関わり・介入。　　　　　　　　　　　　　　　　　　　　　　　　　　　　　　　　　　　　　　　　　　　　　●CSRの文脈では、②ないし③の意味で使われることが多く、特に「トップ・コミットメント」は重要である。状況によっては、約束した必達目標（数値）に向けた努力の意味でも使われる。</t>
    <rPh sb="1" eb="4">
      <t>ニホンゴ</t>
    </rPh>
    <rPh sb="55" eb="56">
      <t>フカ</t>
    </rPh>
    <rPh sb="114" eb="116">
      <t>ブンミャク</t>
    </rPh>
    <rPh sb="125" eb="127">
      <t>イミ</t>
    </rPh>
    <rPh sb="128" eb="129">
      <t>ツカ</t>
    </rPh>
    <rPh sb="135" eb="136">
      <t>オオ</t>
    </rPh>
    <rPh sb="138" eb="139">
      <t>トク</t>
    </rPh>
    <rPh sb="154" eb="156">
      <t>ジュウヨウ</t>
    </rPh>
    <rPh sb="160" eb="162">
      <t>ジョウキョウ</t>
    </rPh>
    <rPh sb="168" eb="170">
      <t>ヤクソク</t>
    </rPh>
    <rPh sb="172" eb="174">
      <t>ヒッタツ</t>
    </rPh>
    <rPh sb="174" eb="176">
      <t>モクヒョウ</t>
    </rPh>
    <rPh sb="177" eb="179">
      <t>スウチ</t>
    </rPh>
    <rPh sb="181" eb="182">
      <t>ム</t>
    </rPh>
    <rPh sb="184" eb="186">
      <t>ドリョク</t>
    </rPh>
    <rPh sb="187" eb="189">
      <t>イミ</t>
    </rPh>
    <rPh sb="191" eb="192">
      <t>ツカ</t>
    </rPh>
    <phoneticPr fontId="5"/>
  </si>
  <si>
    <t>CSR監査</t>
    <rPh sb="3" eb="5">
      <t>カンサ</t>
    </rPh>
    <phoneticPr fontId="5"/>
  </si>
  <si>
    <t xml:space="preserve">●財務、経理、商品の性能・品質などとは別に、企業自らが環境・社会・経済に与える影響について調査を行い、CSRリスクの種類と大きさを確認すること。内部監査と外部（第二者・第三者）監査がある。　　　　　　　　　　　　　　　　●調達先（サプライヤー）に対して品質・価格・納期だけではなく、環境的・社会的・統治的に適切な活動を行っているかをサプライチェーン・マネジメントとして調査する場合には、「CSR調達監査」と言う。
</t>
    <rPh sb="19" eb="20">
      <t>ベツ</t>
    </rPh>
    <rPh sb="24" eb="25">
      <t>ミズカ</t>
    </rPh>
    <rPh sb="27" eb="29">
      <t>カンキョウ</t>
    </rPh>
    <rPh sb="33" eb="35">
      <t>ケイザイ</t>
    </rPh>
    <rPh sb="48" eb="49">
      <t>オコナ</t>
    </rPh>
    <rPh sb="72" eb="74">
      <t>ナイブ</t>
    </rPh>
    <rPh sb="74" eb="76">
      <t>カンサ</t>
    </rPh>
    <rPh sb="77" eb="79">
      <t>ガイブ</t>
    </rPh>
    <rPh sb="80" eb="81">
      <t>ダイ</t>
    </rPh>
    <rPh sb="81" eb="83">
      <t>ニシャ</t>
    </rPh>
    <rPh sb="84" eb="85">
      <t>ダイ</t>
    </rPh>
    <rPh sb="85" eb="87">
      <t>サンシャ</t>
    </rPh>
    <rPh sb="88" eb="90">
      <t>カンサ</t>
    </rPh>
    <rPh sb="123" eb="124">
      <t>タイ</t>
    </rPh>
    <rPh sb="126" eb="128">
      <t>ヒンシツ</t>
    </rPh>
    <rPh sb="132" eb="134">
      <t>ノウキ</t>
    </rPh>
    <rPh sb="141" eb="143">
      <t>カンキョウ</t>
    </rPh>
    <rPh sb="143" eb="144">
      <t>テキ</t>
    </rPh>
    <rPh sb="145" eb="148">
      <t>シャカイテキ</t>
    </rPh>
    <rPh sb="153" eb="155">
      <t>テキセツ</t>
    </rPh>
    <phoneticPr fontId="5"/>
  </si>
  <si>
    <t>人権</t>
    <rPh sb="0" eb="2">
      <t>ジンケン</t>
    </rPh>
    <phoneticPr fontId="5"/>
  </si>
  <si>
    <t>●人権とは、全ての人に与えられた基本的権利、すなわち、生きている人間の権利である。人権には２種類ある。一つは市民的・政治的権利（自由及び生存、法の下の平等、表現の自由など）、他方は経済的・社会的・文化的権利（労働・食糧・健康・教育・社会保障など）。　　　　　　　　　　　　　　　　　　　　　　　　　　　　　　　●企業にはその影響力の範囲内で人権を尊重する責任があり、人権侵害への「加担」も回避しなければならない。</t>
    <phoneticPr fontId="5"/>
  </si>
  <si>
    <t>デュー・ディリジェンス</t>
    <phoneticPr fontId="5"/>
  </si>
  <si>
    <t xml:space="preserve">●CSRの文脈では、企業の活動や製品・サービスのライフサイクル全体において、企業の意思決定と事業活動によって起こる実際のないし潜在的な社会的・環境的・経済的なマイナスの影響を回避し軽減する目的で、自らマイナスの影響を特定する包括的かつ積極的なプロセス。　　　　　　　　　　　　　　　　　　　　　　　　　　　　　　　　●企業はそれを防止し対処する責任を負う。「CSR監査」と同じ意味で使われることもある。
</t>
    <rPh sb="98" eb="99">
      <t>ミズカ</t>
    </rPh>
    <rPh sb="182" eb="184">
      <t>カンサ</t>
    </rPh>
    <rPh sb="186" eb="187">
      <t>オナ</t>
    </rPh>
    <rPh sb="188" eb="190">
      <t>イミ</t>
    </rPh>
    <rPh sb="191" eb="192">
      <t>ツカ</t>
    </rPh>
    <phoneticPr fontId="5"/>
  </si>
  <si>
    <t>差別</t>
    <rPh sb="0" eb="2">
      <t>サベツ</t>
    </rPh>
    <phoneticPr fontId="5"/>
  </si>
  <si>
    <t>●平等な扱いや機会均等をなくす区別・排除または優先で、その動機は偏見や先入観に基づく。差別の根拠には、人種・皮膚の色・性別・年齢・言語・国籍や出身国・民族や社会的出自・宗教・経済的背景・障害・妊娠、さらに政治的信条などがある。　　　　　　　　　　　　　　　　　　　　　　　　　　　　　　　　　　　　　　　　　　　　　　　　　●最近では、配偶者の有無・家族状況・HIV/エイズ・性的嗜好（LGBT）などもある。差別によって雇用・労働や処遇における不当な格差を設けることがあり、また間接的に行われることもある。　</t>
    <rPh sb="1" eb="3">
      <t>ビョウドウ</t>
    </rPh>
    <rPh sb="4" eb="5">
      <t>アツカ</t>
    </rPh>
    <rPh sb="7" eb="9">
      <t>キカイ</t>
    </rPh>
    <rPh sb="9" eb="11">
      <t>キントウ</t>
    </rPh>
    <rPh sb="15" eb="17">
      <t>クベツ</t>
    </rPh>
    <rPh sb="18" eb="20">
      <t>ハイジョ</t>
    </rPh>
    <rPh sb="23" eb="25">
      <t>ユウセン</t>
    </rPh>
    <rPh sb="29" eb="31">
      <t>ドウキ</t>
    </rPh>
    <rPh sb="32" eb="34">
      <t>ヘンケン</t>
    </rPh>
    <rPh sb="35" eb="38">
      <t>センニュウカン</t>
    </rPh>
    <rPh sb="39" eb="40">
      <t>モト</t>
    </rPh>
    <rPh sb="43" eb="45">
      <t>サベツ</t>
    </rPh>
    <rPh sb="46" eb="48">
      <t>コンキョ</t>
    </rPh>
    <rPh sb="51" eb="53">
      <t>ジンシュ</t>
    </rPh>
    <rPh sb="54" eb="56">
      <t>ヒフ</t>
    </rPh>
    <rPh sb="57" eb="58">
      <t>イロ</t>
    </rPh>
    <rPh sb="59" eb="61">
      <t>セイベツ</t>
    </rPh>
    <rPh sb="62" eb="64">
      <t>ネンレイ</t>
    </rPh>
    <rPh sb="65" eb="67">
      <t>ゲンゴ</t>
    </rPh>
    <rPh sb="68" eb="70">
      <t>コクセキ</t>
    </rPh>
    <rPh sb="71" eb="73">
      <t>シュッシン</t>
    </rPh>
    <rPh sb="73" eb="74">
      <t>コク</t>
    </rPh>
    <rPh sb="75" eb="77">
      <t>ミンゾク</t>
    </rPh>
    <rPh sb="78" eb="81">
      <t>シャカイテキ</t>
    </rPh>
    <rPh sb="81" eb="83">
      <t>シュツジ</t>
    </rPh>
    <rPh sb="87" eb="90">
      <t>ケイザイテキ</t>
    </rPh>
    <rPh sb="90" eb="92">
      <t>ハイケイ</t>
    </rPh>
    <rPh sb="93" eb="95">
      <t>ショウガイ</t>
    </rPh>
    <rPh sb="96" eb="98">
      <t>ニンシン</t>
    </rPh>
    <rPh sb="102" eb="105">
      <t>セイジテキ</t>
    </rPh>
    <rPh sb="105" eb="107">
      <t>シンジョウ</t>
    </rPh>
    <rPh sb="163" eb="165">
      <t>サイキン</t>
    </rPh>
    <rPh sb="168" eb="171">
      <t>ハイグウシャ</t>
    </rPh>
    <rPh sb="172" eb="174">
      <t>ウム</t>
    </rPh>
    <rPh sb="175" eb="177">
      <t>カゾク</t>
    </rPh>
    <rPh sb="177" eb="179">
      <t>ジョウキョウ</t>
    </rPh>
    <rPh sb="188" eb="190">
      <t>セイテキ</t>
    </rPh>
    <rPh sb="190" eb="192">
      <t>シコウ</t>
    </rPh>
    <rPh sb="210" eb="212">
      <t>コヨウ</t>
    </rPh>
    <rPh sb="213" eb="215">
      <t>ロウドウ</t>
    </rPh>
    <rPh sb="216" eb="218">
      <t>ショグウ</t>
    </rPh>
    <rPh sb="239" eb="241">
      <t>カンセツ</t>
    </rPh>
    <rPh sb="241" eb="242">
      <t>テキ</t>
    </rPh>
    <rPh sb="243" eb="244">
      <t>オコナ</t>
    </rPh>
    <phoneticPr fontId="5"/>
  </si>
  <si>
    <t>社会的弱者</t>
    <rPh sb="0" eb="3">
      <t>シャカイテキ</t>
    </rPh>
    <rPh sb="3" eb="5">
      <t>ジャクシャ</t>
    </rPh>
    <phoneticPr fontId="5"/>
  </si>
  <si>
    <r>
      <t>●差別または社会的・経済的・文化的・政治的もしくは身体</t>
    </r>
    <r>
      <rPr>
        <sz val="12"/>
        <rFont val="ＭＳ Ｐゴシック"/>
        <family val="3"/>
        <charset val="128"/>
        <scheme val="minor"/>
      </rPr>
      <t>的に不利な状況にあって、自らの生存権を確立すると共に、安寧な生活を享受する機会を得るための手段を平等にもたない個人、および集団。　　　　　　　　　　　　　　　　　　　　　　　　　　　　　　　　●例えば、女性や女児、障がい者、児童、先住民族、人種や家系を根拠に差別されている人々、あるいは高齢者、貧困者、非識字者、少数民族など。</t>
    </r>
    <rPh sb="1" eb="3">
      <t>サベツ</t>
    </rPh>
    <rPh sb="6" eb="9">
      <t>シャカイテキ</t>
    </rPh>
    <rPh sb="10" eb="13">
      <t>ケイザイテキ</t>
    </rPh>
    <rPh sb="14" eb="17">
      <t>ブンカテキ</t>
    </rPh>
    <rPh sb="18" eb="21">
      <t>セイジテキ</t>
    </rPh>
    <rPh sb="25" eb="27">
      <t>シンタイ</t>
    </rPh>
    <rPh sb="29" eb="31">
      <t>フリ</t>
    </rPh>
    <rPh sb="32" eb="34">
      <t>ジョウキョウ</t>
    </rPh>
    <rPh sb="39" eb="40">
      <t>ミズカ</t>
    </rPh>
    <rPh sb="46" eb="48">
      <t>カクリツ</t>
    </rPh>
    <rPh sb="51" eb="52">
      <t>トモ</t>
    </rPh>
    <rPh sb="54" eb="56">
      <t>アンネイ</t>
    </rPh>
    <rPh sb="57" eb="59">
      <t>セイカツ</t>
    </rPh>
    <rPh sb="60" eb="62">
      <t>キョウジュ</t>
    </rPh>
    <rPh sb="64" eb="66">
      <t>キカイ</t>
    </rPh>
    <rPh sb="67" eb="68">
      <t>エ</t>
    </rPh>
    <rPh sb="72" eb="74">
      <t>シュダン</t>
    </rPh>
    <rPh sb="82" eb="84">
      <t>コジン</t>
    </rPh>
    <rPh sb="88" eb="90">
      <t>シュウダン</t>
    </rPh>
    <rPh sb="124" eb="125">
      <t>タト</t>
    </rPh>
    <rPh sb="128" eb="130">
      <t>ジョセイ</t>
    </rPh>
    <rPh sb="131" eb="133">
      <t>ジョジ</t>
    </rPh>
    <rPh sb="134" eb="135">
      <t>ショウ</t>
    </rPh>
    <rPh sb="137" eb="138">
      <t>シャ</t>
    </rPh>
    <rPh sb="139" eb="141">
      <t>ジドウ</t>
    </rPh>
    <rPh sb="142" eb="144">
      <t>センジュウ</t>
    </rPh>
    <rPh sb="144" eb="146">
      <t>ミンゾク</t>
    </rPh>
    <rPh sb="147" eb="149">
      <t>ジンシュ</t>
    </rPh>
    <rPh sb="150" eb="152">
      <t>カケイ</t>
    </rPh>
    <rPh sb="153" eb="155">
      <t>コンキョ</t>
    </rPh>
    <rPh sb="156" eb="158">
      <t>サベツ</t>
    </rPh>
    <rPh sb="163" eb="165">
      <t>ヒトビト</t>
    </rPh>
    <rPh sb="170" eb="173">
      <t>コウレイシャ</t>
    </rPh>
    <rPh sb="174" eb="177">
      <t>ヒンコンシャ</t>
    </rPh>
    <rPh sb="178" eb="179">
      <t>ヒ</t>
    </rPh>
    <rPh sb="179" eb="181">
      <t>シキジ</t>
    </rPh>
    <rPh sb="181" eb="182">
      <t>モノ</t>
    </rPh>
    <rPh sb="183" eb="185">
      <t>ショウスウ</t>
    </rPh>
    <rPh sb="185" eb="187">
      <t>ミンゾク</t>
    </rPh>
    <phoneticPr fontId="5"/>
  </si>
  <si>
    <t>温室効果ガス</t>
    <rPh sb="0" eb="2">
      <t>オンシツ</t>
    </rPh>
    <rPh sb="2" eb="4">
      <t>コウカ</t>
    </rPh>
    <phoneticPr fontId="5"/>
  </si>
  <si>
    <r>
      <t>●地球温暖化（気候変動）の原因物質として可能性の高い、人間活動による温室効果をもつ気体の総称（略称GHG）。気候変動枠組条約第３回締約国会議（COP3）の京都議定書では、二酸化炭素(CO</t>
    </r>
    <r>
      <rPr>
        <sz val="10.5"/>
        <rFont val="ＭＳ Ｐゴシック"/>
        <family val="3"/>
        <charset val="128"/>
        <scheme val="minor"/>
      </rPr>
      <t>2</t>
    </r>
    <r>
      <rPr>
        <sz val="12"/>
        <rFont val="ＭＳ Ｐゴシック"/>
        <family val="3"/>
        <charset val="128"/>
        <scheme val="minor"/>
      </rPr>
      <t>)、メタン(CH</t>
    </r>
    <r>
      <rPr>
        <sz val="10.5"/>
        <rFont val="ＭＳ Ｐゴシック"/>
        <family val="3"/>
        <charset val="128"/>
        <scheme val="minor"/>
      </rPr>
      <t>4</t>
    </r>
    <r>
      <rPr>
        <sz val="12"/>
        <rFont val="ＭＳ Ｐゴシック"/>
        <family val="3"/>
        <charset val="128"/>
        <scheme val="minor"/>
      </rPr>
      <t>)、一酸化二窒素(N</t>
    </r>
    <r>
      <rPr>
        <sz val="10.5"/>
        <rFont val="ＭＳ Ｐゴシック"/>
        <family val="3"/>
        <charset val="128"/>
        <scheme val="minor"/>
      </rPr>
      <t>2</t>
    </r>
    <r>
      <rPr>
        <sz val="12"/>
        <rFont val="ＭＳ Ｐゴシック"/>
        <family val="3"/>
        <charset val="128"/>
        <scheme val="minor"/>
      </rPr>
      <t>O)など6種のガスが削減対象となった。
●地上気温の上昇は、18世紀の産業革命後にGHG排出が増えたことによる人為起源によるものであると、IPCCはほぼ断定した。
●ＧＨＧは、自然環境と人間環境に甚大な影響を及ぼすと認識され、予想されている。</t>
    </r>
    <rPh sb="7" eb="9">
      <t>キコウ</t>
    </rPh>
    <rPh sb="9" eb="11">
      <t>ヘンドウ</t>
    </rPh>
    <rPh sb="15" eb="17">
      <t>ブッシツ</t>
    </rPh>
    <rPh sb="47" eb="49">
      <t>リャクショウ</t>
    </rPh>
    <rPh sb="119" eb="120">
      <t>シュ</t>
    </rPh>
    <rPh sb="202" eb="204">
      <t>シゼン</t>
    </rPh>
    <rPh sb="204" eb="206">
      <t>カンキョウ</t>
    </rPh>
    <rPh sb="207" eb="209">
      <t>ニンゲン</t>
    </rPh>
    <rPh sb="209" eb="211">
      <t>カンキョウ</t>
    </rPh>
    <rPh sb="212" eb="214">
      <t>ジンダイ</t>
    </rPh>
    <rPh sb="215" eb="217">
      <t>エイキョウ</t>
    </rPh>
    <rPh sb="218" eb="219">
      <t>オヨ</t>
    </rPh>
    <rPh sb="222" eb="224">
      <t>ニンシキ</t>
    </rPh>
    <rPh sb="227" eb="229">
      <t>ヨソウ</t>
    </rPh>
    <phoneticPr fontId="5"/>
  </si>
  <si>
    <t>生物多様性</t>
    <rPh sb="0" eb="2">
      <t>セイブツ</t>
    </rPh>
    <rPh sb="2" eb="5">
      <t>タヨウセイ</t>
    </rPh>
    <phoneticPr fontId="5"/>
  </si>
  <si>
    <t>●生物は進化の過程で分化し、生息場所に応じた相互関係を築いてきた。その中で陸生種・水生種を問わず生物間に違いが生まれ、「生態系の多様性」「種の多様性」「遺伝子の多様性」が出現した。　　　　　　　　　　　　　　　　　　　　　　　　　　　　　　　　●国際的な取組として、1993年に生物多様性条約が発効した。2010年の生物多様性条約第10回締約国会議（COP10）で、生物多様性の損失速度を減少させる2050年までの戦略「愛知目標」と、遺伝資源の取り扱いに関する「名古屋議定書」が採択された。</t>
    <rPh sb="1" eb="3">
      <t>セイブツ</t>
    </rPh>
    <rPh sb="4" eb="6">
      <t>シンカ</t>
    </rPh>
    <rPh sb="7" eb="9">
      <t>カテイ</t>
    </rPh>
    <rPh sb="10" eb="12">
      <t>ブンカ</t>
    </rPh>
    <rPh sb="14" eb="16">
      <t>セイソク</t>
    </rPh>
    <rPh sb="16" eb="18">
      <t>バショ</t>
    </rPh>
    <rPh sb="19" eb="20">
      <t>オウ</t>
    </rPh>
    <rPh sb="22" eb="24">
      <t>ソウゴ</t>
    </rPh>
    <rPh sb="24" eb="26">
      <t>カンケイ</t>
    </rPh>
    <rPh sb="27" eb="28">
      <t>キズ</t>
    </rPh>
    <rPh sb="35" eb="36">
      <t>ナカ</t>
    </rPh>
    <rPh sb="37" eb="39">
      <t>リクセイ</t>
    </rPh>
    <rPh sb="39" eb="40">
      <t>シュ</t>
    </rPh>
    <rPh sb="41" eb="43">
      <t>スイセイ</t>
    </rPh>
    <rPh sb="43" eb="44">
      <t>シュ</t>
    </rPh>
    <rPh sb="45" eb="46">
      <t>ト</t>
    </rPh>
    <rPh sb="48" eb="50">
      <t>セイブツ</t>
    </rPh>
    <rPh sb="50" eb="51">
      <t>カン</t>
    </rPh>
    <rPh sb="52" eb="53">
      <t>チガ</t>
    </rPh>
    <rPh sb="55" eb="56">
      <t>ウ</t>
    </rPh>
    <rPh sb="123" eb="126">
      <t>コクサイテキ</t>
    </rPh>
    <rPh sb="127" eb="129">
      <t>トリクミ</t>
    </rPh>
    <rPh sb="137" eb="138">
      <t>ネン</t>
    </rPh>
    <rPh sb="139" eb="141">
      <t>セイブツ</t>
    </rPh>
    <rPh sb="141" eb="144">
      <t>タヨウセイ</t>
    </rPh>
    <rPh sb="144" eb="146">
      <t>ジョウヤク</t>
    </rPh>
    <rPh sb="147" eb="149">
      <t>ハッコウ</t>
    </rPh>
    <rPh sb="156" eb="157">
      <t>ネン</t>
    </rPh>
    <rPh sb="158" eb="160">
      <t>セイブツ</t>
    </rPh>
    <rPh sb="160" eb="163">
      <t>タヨウセイ</t>
    </rPh>
    <rPh sb="163" eb="165">
      <t>ジョウヤク</t>
    </rPh>
    <rPh sb="165" eb="166">
      <t>ダイ</t>
    </rPh>
    <rPh sb="168" eb="169">
      <t>カイ</t>
    </rPh>
    <rPh sb="169" eb="171">
      <t>テイヤク</t>
    </rPh>
    <rPh sb="171" eb="172">
      <t>コク</t>
    </rPh>
    <rPh sb="172" eb="174">
      <t>カイギ</t>
    </rPh>
    <rPh sb="183" eb="185">
      <t>セイブツ</t>
    </rPh>
    <rPh sb="185" eb="188">
      <t>タヨウセイ</t>
    </rPh>
    <rPh sb="189" eb="191">
      <t>ソンシツ</t>
    </rPh>
    <rPh sb="191" eb="193">
      <t>ソクド</t>
    </rPh>
    <rPh sb="194" eb="196">
      <t>ゲンショウ</t>
    </rPh>
    <rPh sb="203" eb="204">
      <t>ネン</t>
    </rPh>
    <rPh sb="207" eb="209">
      <t>センリャク</t>
    </rPh>
    <rPh sb="210" eb="212">
      <t>アイチ</t>
    </rPh>
    <rPh sb="212" eb="214">
      <t>モクヒョウ</t>
    </rPh>
    <rPh sb="222" eb="223">
      <t>ト</t>
    </rPh>
    <rPh sb="224" eb="225">
      <t>アツカ</t>
    </rPh>
    <rPh sb="227" eb="228">
      <t>カン</t>
    </rPh>
    <rPh sb="231" eb="234">
      <t>ナゴヤ</t>
    </rPh>
    <rPh sb="234" eb="237">
      <t>ギテイショ</t>
    </rPh>
    <rPh sb="239" eb="241">
      <t>サイタク</t>
    </rPh>
    <phoneticPr fontId="5"/>
  </si>
  <si>
    <t>ハラスメント</t>
    <phoneticPr fontId="5"/>
  </si>
  <si>
    <t>●身体的、精神的、立場的な嫌がらせであり、他者に対する発言や行動が、その意図にかかわらず相手を不快にさせる、尊厳を傷つける、人格を侵害する、不利益を与える、脅威を与えることなど。　　　　　　　　　　　　　　　　　　　　　　　　　　　　　　　　●例えば、パワー・ハラスメントとは、職務上の地位の優位性を背景に、その立場や権限を利用または逸脱して、精神的・身体的苦痛を与える行為。これにより、労働条件に不利益を与える、就業環境を悪化させる、雇用不安を与えることがある。</t>
    <rPh sb="1" eb="3">
      <t>シンタイ</t>
    </rPh>
    <rPh sb="13" eb="14">
      <t>イヤ</t>
    </rPh>
    <rPh sb="21" eb="23">
      <t>タシャ</t>
    </rPh>
    <rPh sb="24" eb="25">
      <t>タイ</t>
    </rPh>
    <rPh sb="27" eb="29">
      <t>ハツゲン</t>
    </rPh>
    <rPh sb="30" eb="32">
      <t>コウドウ</t>
    </rPh>
    <rPh sb="36" eb="38">
      <t>イト</t>
    </rPh>
    <rPh sb="44" eb="46">
      <t>アイテ</t>
    </rPh>
    <rPh sb="47" eb="49">
      <t>フカイ</t>
    </rPh>
    <rPh sb="54" eb="56">
      <t>ソンゲン</t>
    </rPh>
    <rPh sb="57" eb="58">
      <t>キズ</t>
    </rPh>
    <rPh sb="62" eb="64">
      <t>ジンカク</t>
    </rPh>
    <rPh sb="65" eb="67">
      <t>シンガイ</t>
    </rPh>
    <rPh sb="70" eb="73">
      <t>フリエキ</t>
    </rPh>
    <rPh sb="74" eb="75">
      <t>アタ</t>
    </rPh>
    <rPh sb="78" eb="80">
      <t>キョウイ</t>
    </rPh>
    <rPh sb="81" eb="82">
      <t>アタ</t>
    </rPh>
    <rPh sb="122" eb="123">
      <t>タト</t>
    </rPh>
    <rPh sb="143" eb="145">
      <t>チイ</t>
    </rPh>
    <rPh sb="156" eb="158">
      <t>タチバ</t>
    </rPh>
    <rPh sb="159" eb="161">
      <t>ケンゲン</t>
    </rPh>
    <rPh sb="162" eb="164">
      <t>リヨウ</t>
    </rPh>
    <rPh sb="167" eb="168">
      <t>イッ</t>
    </rPh>
    <rPh sb="168" eb="169">
      <t>ダツ</t>
    </rPh>
    <rPh sb="176" eb="178">
      <t>シンタイ</t>
    </rPh>
    <rPh sb="194" eb="196">
      <t>ロウドウ</t>
    </rPh>
    <rPh sb="196" eb="198">
      <t>ジョウケン</t>
    </rPh>
    <rPh sb="199" eb="202">
      <t>フリエキ</t>
    </rPh>
    <rPh sb="203" eb="204">
      <t>アタ</t>
    </rPh>
    <rPh sb="207" eb="209">
      <t>シュウギョウ</t>
    </rPh>
    <rPh sb="209" eb="211">
      <t>カンキョウ</t>
    </rPh>
    <rPh sb="212" eb="214">
      <t>アッカ</t>
    </rPh>
    <rPh sb="218" eb="220">
      <t>コヨウ</t>
    </rPh>
    <rPh sb="220" eb="222">
      <t>フアン</t>
    </rPh>
    <rPh sb="223" eb="224">
      <t>アタ</t>
    </rPh>
    <phoneticPr fontId="5"/>
  </si>
  <si>
    <t>消費者課題</t>
    <rPh sb="0" eb="3">
      <t>ショウヒシャ</t>
    </rPh>
    <rPh sb="3" eb="5">
      <t>カダイ</t>
    </rPh>
    <phoneticPr fontId="5"/>
  </si>
  <si>
    <t>●CSRとしては、公正なマーケティング、安全衛生、持続可能な消費、紛争解決・救済、プライバシー保護、製品・サービスへのアクセス、消費者ニーズへの対応、消費者教育が課題である。　　　　　　　　　　　　　　　　　　　　　　　　　　　　　　　　●国際的に認められた消費者の権利は次のとおり。安全の権利、知らされる権利、選択する権利、意見が聞き入れられる権利、基礎的ニーズが保障される権利、救済される権利、教育を受ける権利、健全な生活環境の権利。さらに、プライバシーの尊重、予防的アプローチ、男女平等及び女性の地位向上、ユニバーサル・デザインも追加された。</t>
    <rPh sb="9" eb="11">
      <t>コウセイ</t>
    </rPh>
    <rPh sb="20" eb="22">
      <t>アンゼン</t>
    </rPh>
    <rPh sb="22" eb="24">
      <t>エイセイ</t>
    </rPh>
    <rPh sb="25" eb="27">
      <t>ジゾク</t>
    </rPh>
    <rPh sb="27" eb="29">
      <t>カノウ</t>
    </rPh>
    <rPh sb="30" eb="32">
      <t>ショウヒ</t>
    </rPh>
    <rPh sb="33" eb="35">
      <t>フンソウ</t>
    </rPh>
    <rPh sb="35" eb="37">
      <t>カイケツ</t>
    </rPh>
    <rPh sb="38" eb="40">
      <t>キュウサイ</t>
    </rPh>
    <rPh sb="47" eb="49">
      <t>ホゴ</t>
    </rPh>
    <rPh sb="50" eb="52">
      <t>セイヒン</t>
    </rPh>
    <rPh sb="64" eb="67">
      <t>ショウヒシャ</t>
    </rPh>
    <rPh sb="72" eb="74">
      <t>タイオウ</t>
    </rPh>
    <rPh sb="75" eb="78">
      <t>ショウヒシャ</t>
    </rPh>
    <rPh sb="78" eb="80">
      <t>キョウイク</t>
    </rPh>
    <rPh sb="81" eb="83">
      <t>カダイ</t>
    </rPh>
    <rPh sb="120" eb="123">
      <t>コクサイテキ</t>
    </rPh>
    <rPh sb="124" eb="125">
      <t>ミト</t>
    </rPh>
    <rPh sb="129" eb="132">
      <t>ショウヒシャ</t>
    </rPh>
    <rPh sb="133" eb="135">
      <t>ケンリ</t>
    </rPh>
    <rPh sb="136" eb="137">
      <t>ツギ</t>
    </rPh>
    <rPh sb="142" eb="144">
      <t>アンゼン</t>
    </rPh>
    <rPh sb="145" eb="147">
      <t>ケンリ</t>
    </rPh>
    <rPh sb="148" eb="149">
      <t>シ</t>
    </rPh>
    <rPh sb="153" eb="155">
      <t>ケンリ</t>
    </rPh>
    <rPh sb="156" eb="158">
      <t>センタク</t>
    </rPh>
    <rPh sb="160" eb="162">
      <t>ケンリ</t>
    </rPh>
    <rPh sb="163" eb="165">
      <t>イケン</t>
    </rPh>
    <rPh sb="166" eb="167">
      <t>キ</t>
    </rPh>
    <rPh sb="168" eb="169">
      <t>イ</t>
    </rPh>
    <rPh sb="173" eb="175">
      <t>ケンリ</t>
    </rPh>
    <rPh sb="176" eb="179">
      <t>キソテキ</t>
    </rPh>
    <rPh sb="183" eb="185">
      <t>ホショウ</t>
    </rPh>
    <rPh sb="188" eb="190">
      <t>ケンリ</t>
    </rPh>
    <rPh sb="191" eb="193">
      <t>キュウサイ</t>
    </rPh>
    <rPh sb="196" eb="198">
      <t>ケンリ</t>
    </rPh>
    <rPh sb="199" eb="201">
      <t>キョウイク</t>
    </rPh>
    <rPh sb="202" eb="203">
      <t>ウ</t>
    </rPh>
    <rPh sb="205" eb="207">
      <t>ケンリ</t>
    </rPh>
    <rPh sb="208" eb="210">
      <t>ケンゼン</t>
    </rPh>
    <rPh sb="211" eb="213">
      <t>セイカツ</t>
    </rPh>
    <rPh sb="213" eb="215">
      <t>カンキョウ</t>
    </rPh>
    <rPh sb="216" eb="218">
      <t>ケンリ</t>
    </rPh>
    <rPh sb="230" eb="232">
      <t>ソンチョウ</t>
    </rPh>
    <rPh sb="233" eb="236">
      <t>ヨボウテキ</t>
    </rPh>
    <rPh sb="242" eb="244">
      <t>ダンジョ</t>
    </rPh>
    <rPh sb="244" eb="246">
      <t>ビョウドウ</t>
    </rPh>
    <rPh sb="246" eb="247">
      <t>オヨ</t>
    </rPh>
    <rPh sb="248" eb="250">
      <t>ジョセイ</t>
    </rPh>
    <rPh sb="251" eb="253">
      <t>チイ</t>
    </rPh>
    <rPh sb="253" eb="255">
      <t>コウジョウ</t>
    </rPh>
    <rPh sb="268" eb="270">
      <t>ツイカ</t>
    </rPh>
    <phoneticPr fontId="5"/>
  </si>
  <si>
    <t>注：原則として、本用語解説はISO26000の定義や記述に準拠している。</t>
    <rPh sb="0" eb="1">
      <t>チュウ</t>
    </rPh>
    <rPh sb="2" eb="4">
      <t>ゲンソク</t>
    </rPh>
    <rPh sb="8" eb="9">
      <t>ホン</t>
    </rPh>
    <rPh sb="9" eb="11">
      <t>ヨウゴ</t>
    </rPh>
    <rPh sb="11" eb="13">
      <t>カイセツ</t>
    </rPh>
    <rPh sb="23" eb="25">
      <t>テイギ</t>
    </rPh>
    <rPh sb="26" eb="28">
      <t>キジュツ</t>
    </rPh>
    <rPh sb="29" eb="31">
      <t>ジュンキョ</t>
    </rPh>
    <phoneticPr fontId="5"/>
  </si>
  <si>
    <t>-</t>
    <phoneticPr fontId="6"/>
  </si>
  <si>
    <r>
      <t>CSRにかかわるコーポレートガバナンス</t>
    </r>
    <r>
      <rPr>
        <vertAlign val="superscript"/>
        <sz val="16"/>
        <color theme="0"/>
        <rFont val="HGP創英角ｺﾞｼｯｸUB"/>
        <family val="3"/>
        <charset val="128"/>
      </rPr>
      <t>※</t>
    </r>
    <phoneticPr fontId="6"/>
  </si>
  <si>
    <r>
      <t>サプライヤーの</t>
    </r>
    <r>
      <rPr>
        <b/>
        <u/>
        <sz val="12"/>
        <color rgb="FF2A1AF6"/>
        <rFont val="ＭＳ Ｐゴシック"/>
        <family val="3"/>
        <charset val="128"/>
      </rPr>
      <t>CSR監査</t>
    </r>
    <r>
      <rPr>
        <b/>
        <vertAlign val="superscript"/>
        <sz val="12"/>
        <color rgb="FF2A1AF6"/>
        <rFont val="ＭＳ Ｐゴシック"/>
        <family val="3"/>
        <charset val="128"/>
      </rPr>
      <t>※</t>
    </r>
    <r>
      <rPr>
        <b/>
        <sz val="12"/>
        <color theme="1"/>
        <rFont val="ＭＳ Ｐゴシック"/>
        <family val="3"/>
        <charset val="128"/>
      </rPr>
      <t>を行っていますか？</t>
    </r>
    <rPh sb="14" eb="15">
      <t>オコナ</t>
    </rPh>
    <phoneticPr fontId="6"/>
  </si>
  <si>
    <r>
      <rPr>
        <b/>
        <sz val="12"/>
        <color rgb="FF2A1AF6"/>
        <rFont val="ＭＳ Ｐゴシック"/>
        <family val="3"/>
        <charset val="128"/>
      </rPr>
      <t>人権</t>
    </r>
    <r>
      <rPr>
        <b/>
        <vertAlign val="superscript"/>
        <sz val="12"/>
        <color rgb="FF2A1AF6"/>
        <rFont val="ＭＳ Ｐゴシック"/>
        <family val="3"/>
        <charset val="128"/>
      </rPr>
      <t>※</t>
    </r>
    <r>
      <rPr>
        <b/>
        <sz val="12"/>
        <color theme="1"/>
        <rFont val="ＭＳ Ｐゴシック"/>
        <family val="3"/>
        <charset val="128"/>
      </rPr>
      <t>に関する社会的責任をサプライヤーに啓発していますか？</t>
    </r>
    <phoneticPr fontId="6"/>
  </si>
  <si>
    <r>
      <t>人権</t>
    </r>
    <r>
      <rPr>
        <b/>
        <u/>
        <sz val="14"/>
        <color rgb="FF2A1AF6"/>
        <rFont val="ＭＳ Ｐゴシック"/>
        <family val="3"/>
        <charset val="128"/>
      </rPr>
      <t>デューディリジェンス</t>
    </r>
    <r>
      <rPr>
        <b/>
        <vertAlign val="superscript"/>
        <sz val="14"/>
        <color rgb="FF2A1AF6"/>
        <rFont val="ＭＳ Ｐゴシック"/>
        <family val="3"/>
        <charset val="128"/>
      </rPr>
      <t>※</t>
    </r>
    <rPh sb="0" eb="2">
      <t>ジンケン</t>
    </rPh>
    <phoneticPr fontId="6"/>
  </si>
  <si>
    <r>
      <rPr>
        <b/>
        <sz val="14"/>
        <color rgb="FF2A1AF6"/>
        <rFont val="ＭＳ Ｐゴシック"/>
        <family val="3"/>
        <charset val="128"/>
      </rPr>
      <t>差別</t>
    </r>
    <r>
      <rPr>
        <b/>
        <vertAlign val="superscript"/>
        <sz val="14"/>
        <color rgb="FF2A1AF6"/>
        <rFont val="ＭＳ Ｐゴシック"/>
        <family val="3"/>
        <charset val="128"/>
      </rPr>
      <t>※</t>
    </r>
    <r>
      <rPr>
        <b/>
        <sz val="14"/>
        <color theme="1"/>
        <rFont val="ＭＳ Ｐゴシック"/>
        <family val="3"/>
        <charset val="128"/>
      </rPr>
      <t>の禁止および</t>
    </r>
    <r>
      <rPr>
        <b/>
        <sz val="14"/>
        <color rgb="FF2A1AF6"/>
        <rFont val="ＭＳ Ｐゴシック"/>
        <family val="3"/>
        <charset val="128"/>
      </rPr>
      <t>社会的弱者</t>
    </r>
    <r>
      <rPr>
        <b/>
        <vertAlign val="superscript"/>
        <sz val="14"/>
        <color rgb="FF2A1AF6"/>
        <rFont val="ＭＳ Ｐゴシック"/>
        <family val="3"/>
        <charset val="128"/>
      </rPr>
      <t>※</t>
    </r>
    <r>
      <rPr>
        <b/>
        <sz val="14"/>
        <color theme="1"/>
        <rFont val="ＭＳ Ｐゴシック"/>
        <family val="3"/>
        <charset val="128"/>
      </rPr>
      <t>に対する業務慣行</t>
    </r>
    <rPh sb="4" eb="6">
      <t>キンシ</t>
    </rPh>
    <rPh sb="16" eb="17">
      <t>タイ</t>
    </rPh>
    <rPh sb="19" eb="21">
      <t>ギョウム</t>
    </rPh>
    <rPh sb="21" eb="23">
      <t>カンコウ</t>
    </rPh>
    <phoneticPr fontId="6"/>
  </si>
  <si>
    <r>
      <t>環境保護､</t>
    </r>
    <r>
      <rPr>
        <b/>
        <sz val="14"/>
        <color rgb="FF2A1AF6"/>
        <rFont val="ＭＳ Ｐゴシック"/>
        <family val="3"/>
        <charset val="128"/>
      </rPr>
      <t>生物多様性</t>
    </r>
    <r>
      <rPr>
        <b/>
        <vertAlign val="superscript"/>
        <sz val="14"/>
        <color rgb="FF2A1AF6"/>
        <rFont val="ＭＳ Ｐゴシック"/>
        <family val="3"/>
        <charset val="128"/>
      </rPr>
      <t>※</t>
    </r>
    <r>
      <rPr>
        <b/>
        <sz val="14"/>
        <color theme="1"/>
        <rFont val="ＭＳ Ｐゴシック"/>
        <family val="3"/>
        <charset val="128"/>
      </rPr>
      <t>および自然生息地の回復</t>
    </r>
    <rPh sb="2" eb="4">
      <t>ホゴ</t>
    </rPh>
    <phoneticPr fontId="6"/>
  </si>
  <si>
    <t>エクセル入力時の留意点 （シート「SDDツール『認識編』、『実践編』」参照）</t>
    <rPh sb="4" eb="6">
      <t>ニュウリョクジ</t>
    </rPh>
    <rPh sb="6" eb="7">
      <t>ジ</t>
    </rPh>
    <rPh sb="8" eb="11">
      <t>リュウイテン</t>
    </rPh>
    <rPh sb="24" eb="26">
      <t>ニンシキ</t>
    </rPh>
    <rPh sb="26" eb="27">
      <t>ヘン</t>
    </rPh>
    <rPh sb="30" eb="32">
      <t>ジッセン</t>
    </rPh>
    <rPh sb="32" eb="33">
      <t>ヘン</t>
    </rPh>
    <rPh sb="35" eb="37">
      <t>サンショウ</t>
    </rPh>
    <phoneticPr fontId="5"/>
  </si>
  <si>
    <r>
      <t>認識編の質問は75の「必須」と14の「自由記述」、実践編の質問は81の「必須」と14の「自由記述」から構成されています。自由記述は「</t>
    </r>
    <r>
      <rPr>
        <b/>
        <sz val="12"/>
        <color rgb="FFFF0000"/>
        <rFont val="ＭＳ Ｐゴシック"/>
        <family val="3"/>
        <charset val="128"/>
        <scheme val="minor"/>
      </rPr>
      <t>スコアなし</t>
    </r>
    <r>
      <rPr>
        <b/>
        <sz val="12"/>
        <color theme="1"/>
        <rFont val="ＭＳ Ｐゴシック"/>
        <family val="2"/>
        <charset val="128"/>
        <scheme val="minor"/>
      </rPr>
      <t>」で、CSRの改善に向けた認識や注力した体制・仕組みの構築、さらにCSRの取組の現状や課題を総合的な自己評価をしてください。</t>
    </r>
    <rPh sb="0" eb="2">
      <t>ニンシキ</t>
    </rPh>
    <rPh sb="2" eb="3">
      <t>ヘン</t>
    </rPh>
    <rPh sb="4" eb="6">
      <t>シツモン</t>
    </rPh>
    <rPh sb="11" eb="13">
      <t>ヒッス</t>
    </rPh>
    <rPh sb="19" eb="21">
      <t>ジユウ</t>
    </rPh>
    <rPh sb="21" eb="23">
      <t>キジュツ</t>
    </rPh>
    <rPh sb="25" eb="27">
      <t>ジッセン</t>
    </rPh>
    <rPh sb="51" eb="53">
      <t>コウセイ</t>
    </rPh>
    <rPh sb="60" eb="62">
      <t>ジユウ</t>
    </rPh>
    <rPh sb="62" eb="64">
      <t>キジュツ</t>
    </rPh>
    <rPh sb="78" eb="80">
      <t>カイゼン</t>
    </rPh>
    <rPh sb="81" eb="82">
      <t>ム</t>
    </rPh>
    <rPh sb="84" eb="86">
      <t>ニンシキ</t>
    </rPh>
    <rPh sb="87" eb="89">
      <t>チュウリョク</t>
    </rPh>
    <rPh sb="91" eb="93">
      <t>タイセイ</t>
    </rPh>
    <rPh sb="94" eb="96">
      <t>シク</t>
    </rPh>
    <rPh sb="98" eb="100">
      <t>コウチク</t>
    </rPh>
    <rPh sb="108" eb="110">
      <t>トリクミ</t>
    </rPh>
    <rPh sb="111" eb="113">
      <t>ゲンジョウ</t>
    </rPh>
    <rPh sb="114" eb="116">
      <t>カダイ</t>
    </rPh>
    <rPh sb="117" eb="120">
      <t>ソウゴウテキ</t>
    </rPh>
    <rPh sb="121" eb="123">
      <t>ジコ</t>
    </rPh>
    <rPh sb="123" eb="125">
      <t>ヒョウカ</t>
    </rPh>
    <phoneticPr fontId="5"/>
  </si>
  <si>
    <t>『認識編』　Verｓｉｏｎ2.1a　（2014年12月10日）</t>
    <phoneticPr fontId="5"/>
  </si>
  <si>
    <r>
      <t>【</t>
    </r>
    <r>
      <rPr>
        <sz val="16"/>
        <color rgb="FF2A1AF6"/>
        <rFont val="HGP創英角ｺﾞｼｯｸUB"/>
        <family val="3"/>
        <charset val="128"/>
      </rPr>
      <t>サプライヤー企業名</t>
    </r>
    <r>
      <rPr>
        <sz val="16"/>
        <rFont val="HGP創英角ｺﾞｼｯｸUB"/>
        <family val="3"/>
        <charset val="128"/>
      </rPr>
      <t>】○○○</t>
    </r>
    <rPh sb="7" eb="9">
      <t>キギョウ</t>
    </rPh>
    <rPh sb="9" eb="10">
      <t>メイ</t>
    </rPh>
    <phoneticPr fontId="6"/>
  </si>
  <si>
    <t>サプライチェーンにおけるサステイナビリティ診断ツール　（SDDツール※1）　　　　</t>
    <phoneticPr fontId="5"/>
  </si>
  <si>
    <r>
      <t xml:space="preserve">『認識編』　Verｓｉｏｎ2.1a （2014年12月10日）
</t>
    </r>
    <r>
      <rPr>
        <sz val="18"/>
        <color rgb="FF2A1AF6"/>
        <rFont val="HGP創英角ｺﾞｼｯｸUB"/>
        <family val="3"/>
        <charset val="128"/>
      </rPr>
      <t>『実践編』　Verｓｉｏｎ1.1　 （2015年10月20日）</t>
    </r>
    <rPh sb="33" eb="35">
      <t>ジッセン</t>
    </rPh>
    <phoneticPr fontId="5"/>
  </si>
  <si>
    <t>【背景と問題意識】　海外の現地法人やサプライチェーンにおけるCSRリスクの増大</t>
    <rPh sb="1" eb="3">
      <t>ハイケイ</t>
    </rPh>
    <rPh sb="4" eb="6">
      <t>モンダイ</t>
    </rPh>
    <rPh sb="6" eb="8">
      <t>イシキ</t>
    </rPh>
    <phoneticPr fontId="5"/>
  </si>
  <si>
    <r>
      <t>　このことは</t>
    </r>
    <r>
      <rPr>
        <b/>
        <u/>
        <sz val="12"/>
        <color rgb="FFFF0000"/>
        <rFont val="ＭＳ Ｐゴシック"/>
        <family val="3"/>
        <charset val="128"/>
      </rPr>
      <t>海外からの原材料・資材調達</t>
    </r>
    <r>
      <rPr>
        <b/>
        <sz val="12"/>
        <color theme="1"/>
        <rFont val="ＭＳ Ｐゴシック"/>
        <family val="3"/>
        <charset val="128"/>
      </rPr>
      <t>においても同様です。直接的な契約関係にない2次・3次の海外調達先であっても、そこで環境や労務の問題が起きると、遡って</t>
    </r>
    <r>
      <rPr>
        <b/>
        <u/>
        <sz val="12"/>
        <color rgb="FFFF0000"/>
        <rFont val="ＭＳ Ｐゴシック"/>
        <family val="3"/>
        <charset val="128"/>
      </rPr>
      <t>発注元企業（多くの場合、最終ブランド企業）の責任が厳しく問われ</t>
    </r>
    <r>
      <rPr>
        <b/>
        <sz val="12"/>
        <color theme="1"/>
        <rFont val="ＭＳ Ｐゴシック"/>
        <family val="3"/>
        <charset val="128"/>
      </rPr>
      <t>ます。これらを「</t>
    </r>
    <r>
      <rPr>
        <sz val="14"/>
        <color rgb="FFFF0000"/>
        <rFont val="HGP創英角ｺﾞｼｯｸUB"/>
        <family val="3"/>
        <charset val="128"/>
      </rPr>
      <t>サプライチェーンのCSRリスク</t>
    </r>
    <r>
      <rPr>
        <b/>
        <sz val="12"/>
        <color theme="1"/>
        <rFont val="ＭＳ Ｐゴシック"/>
        <family val="3"/>
        <charset val="128"/>
      </rPr>
      <t>」と呼びますが、近年、国内外の有名な大企業がこの問題に遭遇しています。</t>
    </r>
    <rPh sb="11" eb="14">
      <t>ゲンザイリョウ</t>
    </rPh>
    <rPh sb="80" eb="82">
      <t>キギョウ</t>
    </rPh>
    <phoneticPr fontId="5"/>
  </si>
  <si>
    <r>
      <t>　業種や操業地等によりサプライチェーンのCSRリスクは異なりますが、</t>
    </r>
    <r>
      <rPr>
        <b/>
        <u/>
        <sz val="12"/>
        <color rgb="FFFF0000"/>
        <rFont val="ＭＳ Ｐゴシック"/>
        <family val="3"/>
        <charset val="128"/>
      </rPr>
      <t>コンプライアンス・社会貢献中心の「日本型CSR」は海外（特に新興国・途上国）では通用しません</t>
    </r>
    <r>
      <rPr>
        <b/>
        <sz val="12"/>
        <color theme="1"/>
        <rFont val="ＭＳ Ｐゴシック"/>
        <family val="3"/>
        <charset val="128"/>
      </rPr>
      <t>。ここにCSRリスク要因が潜んでいます。それゆえ、発注元企業のCSR調達における「</t>
    </r>
    <r>
      <rPr>
        <sz val="14"/>
        <color rgb="FFFF0000"/>
        <rFont val="HGP創英角ｺﾞｼｯｸUB"/>
        <family val="3"/>
        <charset val="128"/>
      </rPr>
      <t>SDDプロセス</t>
    </r>
    <r>
      <rPr>
        <b/>
        <sz val="12"/>
        <rFont val="ＭＳ Ｐゴシック"/>
        <family val="3"/>
        <charset val="128"/>
        <scheme val="minor"/>
      </rPr>
      <t>※2」が不可欠です。</t>
    </r>
    <phoneticPr fontId="5"/>
  </si>
  <si>
    <t>【目的と用途】　何をめざし、何を診断するのか？</t>
    <rPh sb="1" eb="3">
      <t>モクテキ</t>
    </rPh>
    <rPh sb="4" eb="6">
      <t>ヨウト</t>
    </rPh>
    <rPh sb="8" eb="9">
      <t>ナニ</t>
    </rPh>
    <rPh sb="14" eb="15">
      <t>ナニ</t>
    </rPh>
    <rPh sb="16" eb="18">
      <t>シンダン</t>
    </rPh>
    <phoneticPr fontId="5"/>
  </si>
  <si>
    <t>⑤</t>
    <phoneticPr fontId="5"/>
  </si>
  <si>
    <r>
      <t>〔認識編と実践編の違い〕　　　　　　　　　　　　　　　　　　　　　　　　　　　　　　　　　　　　　　　　　　　　　　　　　　「認識編」は「</t>
    </r>
    <r>
      <rPr>
        <b/>
        <sz val="12"/>
        <color rgb="FFFF0000"/>
        <rFont val="ＭＳ Ｐゴシック"/>
        <family val="3"/>
        <charset val="128"/>
        <scheme val="minor"/>
      </rPr>
      <t>入門基礎編</t>
    </r>
    <r>
      <rPr>
        <b/>
        <sz val="12"/>
        <rFont val="ＭＳ Ｐゴシック"/>
        <family val="3"/>
        <charset val="128"/>
        <scheme val="minor"/>
      </rPr>
      <t>」であり、サプライヤーのCSR（デューデリジェンス）の認識や規程・仕組みの有無を問うもの。 ⇒CSRマネジメント体制の整備状況を問う。　　　　　　　　　　　　　　　　　　　　　　　　　　　　　　　　　　　　「実践編」は「</t>
    </r>
    <r>
      <rPr>
        <b/>
        <sz val="12"/>
        <color rgb="FFFF0000"/>
        <rFont val="ＭＳ Ｐゴシック"/>
        <family val="3"/>
        <charset val="128"/>
        <scheme val="minor"/>
      </rPr>
      <t>現場応用編</t>
    </r>
    <r>
      <rPr>
        <b/>
        <sz val="12"/>
        <rFont val="ＭＳ Ｐゴシック"/>
        <family val="3"/>
        <charset val="128"/>
        <scheme val="minor"/>
      </rPr>
      <t>」であり、サプライヤーの業務現場で仕組みが機能しているのか、質問項目の実施状況を問うもの。 ⇒必ずしもパフォーマンスを問うものではない。
　　　　　　</t>
    </r>
    <phoneticPr fontId="5"/>
  </si>
  <si>
    <r>
      <t>本SDDツールは、サプライヤーの「気づき」を目的として、認識や仕組み・規定を問う『</t>
    </r>
    <r>
      <rPr>
        <sz val="14"/>
        <color rgb="FFFF0000"/>
        <rFont val="HGP創英角ｺﾞｼｯｸUB"/>
        <family val="3"/>
        <charset val="128"/>
      </rPr>
      <t>認識編</t>
    </r>
    <r>
      <rPr>
        <b/>
        <sz val="12"/>
        <rFont val="ＭＳ Ｐゴシック"/>
        <family val="3"/>
        <charset val="128"/>
        <scheme val="minor"/>
      </rPr>
      <t>』と具体的な取組・実践を問う『</t>
    </r>
    <r>
      <rPr>
        <sz val="14"/>
        <color rgb="FFFF0000"/>
        <rFont val="HGP創英角ｺﾞｼｯｸUB"/>
        <family val="3"/>
        <charset val="128"/>
      </rPr>
      <t>実践編</t>
    </r>
    <r>
      <rPr>
        <b/>
        <sz val="12"/>
        <rFont val="ＭＳ Ｐゴシック"/>
        <family val="3"/>
        <charset val="128"/>
        <scheme val="minor"/>
      </rPr>
      <t>』から構成されます。</t>
    </r>
    <rPh sb="0" eb="1">
      <t>ホン</t>
    </rPh>
    <rPh sb="17" eb="18">
      <t>キ</t>
    </rPh>
    <rPh sb="22" eb="24">
      <t>モクテキ</t>
    </rPh>
    <rPh sb="28" eb="30">
      <t>ニンシキ</t>
    </rPh>
    <rPh sb="31" eb="33">
      <t>シク</t>
    </rPh>
    <rPh sb="35" eb="37">
      <t>キテイ</t>
    </rPh>
    <rPh sb="38" eb="39">
      <t>ト</t>
    </rPh>
    <rPh sb="41" eb="43">
      <t>ニンシキ</t>
    </rPh>
    <rPh sb="43" eb="44">
      <t>ヘン</t>
    </rPh>
    <rPh sb="46" eb="49">
      <t>グタイテキ</t>
    </rPh>
    <rPh sb="50" eb="52">
      <t>トリクミ</t>
    </rPh>
    <rPh sb="53" eb="55">
      <t>ジッセン</t>
    </rPh>
    <rPh sb="56" eb="57">
      <t>ト</t>
    </rPh>
    <rPh sb="59" eb="61">
      <t>ジッセン</t>
    </rPh>
    <rPh sb="61" eb="62">
      <t>ヘン</t>
    </rPh>
    <rPh sb="65" eb="67">
      <t>コウセイ</t>
    </rPh>
    <phoneticPr fontId="5"/>
  </si>
  <si>
    <r>
      <t>本SDDツールは、海外を意識したサプライチェーンのCSRリスクに対する認識やマネジメント体制、さらに実践状況について、</t>
    </r>
    <r>
      <rPr>
        <b/>
        <u/>
        <sz val="12"/>
        <color rgb="FFFF0000"/>
        <rFont val="ＭＳ Ｐゴシック"/>
        <family val="3"/>
        <charset val="128"/>
        <scheme val="minor"/>
      </rPr>
      <t>サプライヤー自身が「自己評価」</t>
    </r>
    <r>
      <rPr>
        <b/>
        <sz val="12"/>
        <rFont val="ＭＳ Ｐゴシック"/>
        <family val="3"/>
        <charset val="128"/>
        <scheme val="minor"/>
      </rPr>
      <t>するためのツール（SAQ）です。</t>
    </r>
    <rPh sb="0" eb="1">
      <t>ホン</t>
    </rPh>
    <rPh sb="9" eb="11">
      <t>カイガイ</t>
    </rPh>
    <rPh sb="12" eb="14">
      <t>イシキ</t>
    </rPh>
    <rPh sb="32" eb="33">
      <t>タイ</t>
    </rPh>
    <rPh sb="35" eb="37">
      <t>ニンシキ</t>
    </rPh>
    <rPh sb="44" eb="46">
      <t>タイセイ</t>
    </rPh>
    <rPh sb="50" eb="52">
      <t>ジッセン</t>
    </rPh>
    <rPh sb="52" eb="54">
      <t>ジョウキョウ</t>
    </rPh>
    <rPh sb="65" eb="67">
      <t>ジシン</t>
    </rPh>
    <rPh sb="69" eb="71">
      <t>ジコ</t>
    </rPh>
    <rPh sb="71" eb="73">
      <t>ヒョウカ</t>
    </rPh>
    <phoneticPr fontId="5"/>
  </si>
  <si>
    <r>
      <t>本SDDツールは発注元企業（バイヤー）にとって、直接的には</t>
    </r>
    <r>
      <rPr>
        <b/>
        <u/>
        <sz val="12"/>
        <color rgb="FFFF0000"/>
        <rFont val="ＭＳ Ｐゴシック"/>
        <family val="3"/>
        <charset val="128"/>
        <scheme val="minor"/>
      </rPr>
      <t>第一次調達先・発注先（1st Tier）のCSRリスク評価ツール</t>
    </r>
    <r>
      <rPr>
        <b/>
        <sz val="12"/>
        <rFont val="ＭＳ Ｐゴシック"/>
        <family val="3"/>
        <charset val="128"/>
        <scheme val="minor"/>
      </rPr>
      <t>となります。第二次以降のサプライヤーについては、第一次サプライヤーに啓発を要請しています。</t>
    </r>
    <rPh sb="8" eb="9">
      <t>ハッ</t>
    </rPh>
    <rPh sb="9" eb="10">
      <t>チュウ</t>
    </rPh>
    <rPh sb="10" eb="11">
      <t>モト</t>
    </rPh>
    <rPh sb="11" eb="13">
      <t>キギョウ</t>
    </rPh>
    <rPh sb="24" eb="27">
      <t>チョクセツテキ</t>
    </rPh>
    <rPh sb="29" eb="30">
      <t>ダイ</t>
    </rPh>
    <rPh sb="30" eb="32">
      <t>イチジ</t>
    </rPh>
    <rPh sb="32" eb="34">
      <t>チョウタツ</t>
    </rPh>
    <rPh sb="34" eb="35">
      <t>サキ</t>
    </rPh>
    <rPh sb="36" eb="38">
      <t>ハッチュウ</t>
    </rPh>
    <rPh sb="38" eb="39">
      <t>サキ</t>
    </rPh>
    <rPh sb="56" eb="58">
      <t>ヒョウカ</t>
    </rPh>
    <rPh sb="67" eb="68">
      <t>ダイ</t>
    </rPh>
    <rPh sb="68" eb="70">
      <t>ニジ</t>
    </rPh>
    <rPh sb="70" eb="72">
      <t>イコウ</t>
    </rPh>
    <rPh sb="85" eb="86">
      <t>ダイ</t>
    </rPh>
    <rPh sb="86" eb="88">
      <t>イチジ</t>
    </rPh>
    <rPh sb="95" eb="97">
      <t>ケイハツ</t>
    </rPh>
    <rPh sb="98" eb="100">
      <t>ヨウセイ</t>
    </rPh>
    <phoneticPr fontId="5"/>
  </si>
  <si>
    <r>
      <t>日本企業のサプライチェーン全体のサステイナビリティの向上のために、</t>
    </r>
    <r>
      <rPr>
        <b/>
        <u/>
        <sz val="12"/>
        <color rgb="FFFF0000"/>
        <rFont val="ＭＳ Ｐゴシック"/>
        <family val="3"/>
        <charset val="128"/>
        <scheme val="minor"/>
      </rPr>
      <t>発注元企業（バイヤー）によるサプライヤーに対する「CSRリスク」の認識と対応の促進</t>
    </r>
    <r>
      <rPr>
        <b/>
        <sz val="12"/>
        <rFont val="ＭＳ Ｐゴシック"/>
        <family val="3"/>
        <charset val="128"/>
        <scheme val="minor"/>
      </rPr>
      <t>が基本的な目的です。　　　　　　　　　　　　　　　　　　⇒二者監査用の雛型の提供</t>
    </r>
    <rPh sb="0" eb="2">
      <t>ニホン</t>
    </rPh>
    <rPh sb="2" eb="4">
      <t>キギョウ</t>
    </rPh>
    <rPh sb="26" eb="28">
      <t>コウジョウ</t>
    </rPh>
    <rPh sb="54" eb="55">
      <t>タイ</t>
    </rPh>
    <rPh sb="77" eb="78">
      <t>テキ</t>
    </rPh>
    <rPh sb="79" eb="81">
      <t>モクテキ</t>
    </rPh>
    <rPh sb="109" eb="111">
      <t>ヒナガタ</t>
    </rPh>
    <rPh sb="112" eb="114">
      <t>テイキョウ</t>
    </rPh>
    <phoneticPr fontId="5"/>
  </si>
  <si>
    <t>【特徴】</t>
    <rPh sb="1" eb="3">
      <t>トクチョウ</t>
    </rPh>
    <phoneticPr fontId="5"/>
  </si>
  <si>
    <r>
      <t>「</t>
    </r>
    <r>
      <rPr>
        <b/>
        <sz val="12"/>
        <color rgb="FFFF0000"/>
        <rFont val="ＭＳ Ｐゴシック"/>
        <family val="3"/>
        <charset val="128"/>
        <scheme val="minor"/>
      </rPr>
      <t>回答者</t>
    </r>
    <r>
      <rPr>
        <b/>
        <sz val="12"/>
        <color theme="1"/>
        <rFont val="ＭＳ Ｐゴシック"/>
        <family val="3"/>
        <charset val="128"/>
        <scheme val="minor"/>
      </rPr>
      <t>」として中堅・中小企業のサプライヤーを想定し、</t>
    </r>
    <r>
      <rPr>
        <b/>
        <sz val="12"/>
        <color rgb="FFFF0000"/>
        <rFont val="ＭＳ Ｐゴシック"/>
        <family val="3"/>
        <charset val="128"/>
        <scheme val="minor"/>
      </rPr>
      <t>アンケート形式</t>
    </r>
    <r>
      <rPr>
        <b/>
        <sz val="12"/>
        <color theme="1"/>
        <rFont val="ＭＳ Ｐゴシック"/>
        <family val="3"/>
        <charset val="128"/>
        <scheme val="minor"/>
      </rPr>
      <t>で簡潔な診断評価の項目を厳選しています。</t>
    </r>
    <rPh sb="1" eb="3">
      <t>カイトウ</t>
    </rPh>
    <rPh sb="3" eb="4">
      <t>シャ</t>
    </rPh>
    <rPh sb="8" eb="10">
      <t>チュウケン</t>
    </rPh>
    <rPh sb="11" eb="13">
      <t>チュウショウ</t>
    </rPh>
    <rPh sb="13" eb="14">
      <t>キ</t>
    </rPh>
    <rPh sb="14" eb="15">
      <t>ギョウ</t>
    </rPh>
    <rPh sb="23" eb="25">
      <t>ソウテイ</t>
    </rPh>
    <rPh sb="32" eb="34">
      <t>ケイシキ</t>
    </rPh>
    <rPh sb="35" eb="37">
      <t>カンケツ</t>
    </rPh>
    <rPh sb="38" eb="40">
      <t>シンダン</t>
    </rPh>
    <rPh sb="40" eb="42">
      <t>ヒョウカ</t>
    </rPh>
    <rPh sb="43" eb="45">
      <t>コウモク</t>
    </rPh>
    <rPh sb="46" eb="48">
      <t>ゲンセン</t>
    </rPh>
    <phoneticPr fontId="5"/>
  </si>
  <si>
    <r>
      <t>診断評価体系は、海外適用を視野に入れて、原則として、CSRの世界標準である</t>
    </r>
    <r>
      <rPr>
        <b/>
        <sz val="12"/>
        <color rgb="FFFF0000"/>
        <rFont val="ＭＳ Ｐゴシック"/>
        <family val="3"/>
        <charset val="128"/>
        <scheme val="minor"/>
      </rPr>
      <t>ISO26000に準拠</t>
    </r>
    <r>
      <rPr>
        <b/>
        <sz val="12"/>
        <color theme="1"/>
        <rFont val="ＭＳ Ｐゴシック"/>
        <family val="3"/>
        <charset val="128"/>
        <scheme val="minor"/>
      </rPr>
      <t>しています。また、EICCやJEITAなどを参考にするとともに、ＳＭＦ独自の項目も採用しています。</t>
    </r>
    <rPh sb="0" eb="2">
      <t>シンダン</t>
    </rPh>
    <rPh sb="2" eb="4">
      <t>ヒョウカ</t>
    </rPh>
    <rPh sb="4" eb="6">
      <t>タイケイ</t>
    </rPh>
    <rPh sb="8" eb="10">
      <t>カイガイ</t>
    </rPh>
    <rPh sb="10" eb="12">
      <t>テキヨウ</t>
    </rPh>
    <rPh sb="13" eb="15">
      <t>シヤ</t>
    </rPh>
    <rPh sb="16" eb="17">
      <t>イ</t>
    </rPh>
    <rPh sb="20" eb="22">
      <t>ゲンソク</t>
    </rPh>
    <rPh sb="30" eb="32">
      <t>セカイ</t>
    </rPh>
    <rPh sb="32" eb="34">
      <t>ヒョウジュン</t>
    </rPh>
    <rPh sb="46" eb="48">
      <t>ジュンキョ</t>
    </rPh>
    <rPh sb="83" eb="85">
      <t>ドクジ</t>
    </rPh>
    <rPh sb="86" eb="88">
      <t>コウモク</t>
    </rPh>
    <rPh sb="89" eb="91">
      <t>サイヨウ</t>
    </rPh>
    <phoneticPr fontId="5"/>
  </si>
  <si>
    <r>
      <t>大項目として「</t>
    </r>
    <r>
      <rPr>
        <b/>
        <sz val="12"/>
        <color rgb="FFFF0000"/>
        <rFont val="ＭＳ Ｐゴシック"/>
        <family val="3"/>
        <charset val="128"/>
        <scheme val="minor"/>
      </rPr>
      <t>中核主題</t>
    </r>
    <r>
      <rPr>
        <b/>
        <sz val="12"/>
        <color theme="1"/>
        <rFont val="ＭＳ Ｐゴシック"/>
        <family val="3"/>
        <charset val="128"/>
        <scheme val="minor"/>
      </rPr>
      <t>」、中項目として「</t>
    </r>
    <r>
      <rPr>
        <b/>
        <sz val="12"/>
        <color rgb="FFFF0000"/>
        <rFont val="ＭＳ Ｐゴシック"/>
        <family val="3"/>
        <charset val="128"/>
        <scheme val="minor"/>
      </rPr>
      <t>課題</t>
    </r>
    <r>
      <rPr>
        <b/>
        <sz val="12"/>
        <color theme="1"/>
        <rFont val="ＭＳ Ｐゴシック"/>
        <family val="3"/>
        <charset val="128"/>
        <scheme val="minor"/>
      </rPr>
      <t>」を採用し、具体的な「</t>
    </r>
    <r>
      <rPr>
        <b/>
        <sz val="12"/>
        <rFont val="ＭＳ Ｐゴシック"/>
        <family val="3"/>
        <charset val="128"/>
        <scheme val="minor"/>
      </rPr>
      <t>診断項目</t>
    </r>
    <r>
      <rPr>
        <b/>
        <sz val="12"/>
        <color theme="1"/>
        <rFont val="ＭＳ Ｐゴシック"/>
        <family val="3"/>
        <charset val="128"/>
        <scheme val="minor"/>
      </rPr>
      <t>」（質問）は「</t>
    </r>
    <r>
      <rPr>
        <b/>
        <sz val="12"/>
        <color rgb="FFFF0000"/>
        <rFont val="ＭＳ Ｐゴシック"/>
        <family val="3"/>
        <charset val="128"/>
        <scheme val="minor"/>
      </rPr>
      <t>関連する行動及び期待</t>
    </r>
    <r>
      <rPr>
        <b/>
        <sz val="12"/>
        <color theme="1"/>
        <rFont val="ＭＳ Ｐゴシック"/>
        <family val="3"/>
        <charset val="128"/>
        <scheme val="minor"/>
      </rPr>
      <t>」を踏まえつつ、独自の視点で設定しました。　⇒ISO26000の参照番号（認識編のみ）</t>
    </r>
    <rPh sb="7" eb="11">
      <t>チュウカクシュダイ</t>
    </rPh>
    <rPh sb="13" eb="14">
      <t>ナカ</t>
    </rPh>
    <rPh sb="14" eb="16">
      <t>コウモク</t>
    </rPh>
    <rPh sb="20" eb="22">
      <t>カダイ</t>
    </rPh>
    <rPh sb="24" eb="26">
      <t>サイヨウ</t>
    </rPh>
    <rPh sb="28" eb="31">
      <t>グタイテキ</t>
    </rPh>
    <rPh sb="33" eb="35">
      <t>シンダン</t>
    </rPh>
    <rPh sb="35" eb="37">
      <t>コウモク</t>
    </rPh>
    <rPh sb="39" eb="41">
      <t>シツモン</t>
    </rPh>
    <rPh sb="44" eb="46">
      <t>カンレン</t>
    </rPh>
    <rPh sb="48" eb="50">
      <t>コウドウ</t>
    </rPh>
    <rPh sb="50" eb="51">
      <t>オヨ</t>
    </rPh>
    <rPh sb="52" eb="54">
      <t>キタイ</t>
    </rPh>
    <rPh sb="56" eb="57">
      <t>フ</t>
    </rPh>
    <rPh sb="62" eb="64">
      <t>ドクジ</t>
    </rPh>
    <rPh sb="65" eb="67">
      <t>シテン</t>
    </rPh>
    <rPh sb="68" eb="70">
      <t>セッテイ</t>
    </rPh>
    <rPh sb="86" eb="88">
      <t>サンショウ</t>
    </rPh>
    <rPh sb="88" eb="90">
      <t>バンゴウ</t>
    </rPh>
    <rPh sb="91" eb="93">
      <t>ニンシキ</t>
    </rPh>
    <rPh sb="93" eb="94">
      <t>ヘン</t>
    </rPh>
    <phoneticPr fontId="5"/>
  </si>
  <si>
    <t>診断項目は、日本企業が実際に海外で経験したCSRリスクの事例も考慮して選択しています。</t>
    <rPh sb="0" eb="2">
      <t>シンダン</t>
    </rPh>
    <rPh sb="2" eb="4">
      <t>コウモク</t>
    </rPh>
    <rPh sb="6" eb="8">
      <t>ニホン</t>
    </rPh>
    <rPh sb="8" eb="10">
      <t>キギョウ</t>
    </rPh>
    <rPh sb="14" eb="16">
      <t>カイガイ</t>
    </rPh>
    <rPh sb="17" eb="19">
      <t>ケイケン</t>
    </rPh>
    <rPh sb="28" eb="30">
      <t>ジレイ</t>
    </rPh>
    <rPh sb="31" eb="33">
      <t>コウリョ</t>
    </rPh>
    <rPh sb="35" eb="37">
      <t>センタク</t>
    </rPh>
    <phoneticPr fontId="5"/>
  </si>
  <si>
    <r>
      <t>診断項目には、スコアを記入する「</t>
    </r>
    <r>
      <rPr>
        <b/>
        <sz val="12"/>
        <color rgb="FFFF0000"/>
        <rFont val="ＭＳ Ｐゴシック"/>
        <family val="3"/>
        <charset val="128"/>
        <scheme val="major"/>
      </rPr>
      <t>必須</t>
    </r>
    <r>
      <rPr>
        <b/>
        <sz val="12"/>
        <color theme="1"/>
        <rFont val="ＭＳ Ｐゴシック"/>
        <family val="3"/>
        <charset val="128"/>
        <scheme val="major"/>
      </rPr>
      <t>」とスコア対象外の「</t>
    </r>
    <r>
      <rPr>
        <b/>
        <sz val="12"/>
        <color rgb="FFFF0000"/>
        <rFont val="ＭＳ Ｐゴシック"/>
        <family val="3"/>
        <charset val="128"/>
        <scheme val="major"/>
      </rPr>
      <t>自由記述</t>
    </r>
    <r>
      <rPr>
        <b/>
        <sz val="12"/>
        <rFont val="ＭＳ Ｐゴシック"/>
        <family val="3"/>
        <charset val="128"/>
        <scheme val="major"/>
      </rPr>
      <t>（取組や実績を含む総合的な自己評価）」の</t>
    </r>
    <r>
      <rPr>
        <b/>
        <sz val="12"/>
        <color theme="1"/>
        <rFont val="ＭＳ Ｐゴシック"/>
        <family val="3"/>
        <charset val="128"/>
        <scheme val="major"/>
      </rPr>
      <t>二種類があります。</t>
    </r>
    <rPh sb="0" eb="2">
      <t>シンダン</t>
    </rPh>
    <rPh sb="2" eb="4">
      <t>コウモク</t>
    </rPh>
    <rPh sb="11" eb="13">
      <t>キニュウ</t>
    </rPh>
    <rPh sb="16" eb="18">
      <t>ヒッス</t>
    </rPh>
    <rPh sb="28" eb="30">
      <t>ジユウ</t>
    </rPh>
    <rPh sb="30" eb="32">
      <t>キジュツ</t>
    </rPh>
    <rPh sb="33" eb="35">
      <t>トリクミ</t>
    </rPh>
    <rPh sb="36" eb="38">
      <t>ジッセキ</t>
    </rPh>
    <rPh sb="39" eb="40">
      <t>フク</t>
    </rPh>
    <rPh sb="41" eb="44">
      <t>ソウゴウテキ</t>
    </rPh>
    <rPh sb="45" eb="47">
      <t>ジコ</t>
    </rPh>
    <rPh sb="47" eb="49">
      <t>ヒョウカ</t>
    </rPh>
    <rPh sb="52" eb="55">
      <t>ニシュルイ</t>
    </rPh>
    <phoneticPr fontId="5"/>
  </si>
  <si>
    <r>
      <t>必須の診断項目は、0〜4の</t>
    </r>
    <r>
      <rPr>
        <b/>
        <sz val="12"/>
        <color rgb="FFFF0000"/>
        <rFont val="ＭＳ Ｐゴシック"/>
        <family val="3"/>
        <charset val="128"/>
        <scheme val="minor"/>
      </rPr>
      <t>5段階評価</t>
    </r>
    <r>
      <rPr>
        <b/>
        <sz val="12"/>
        <color theme="1"/>
        <rFont val="ＭＳ Ｐゴシック"/>
        <family val="3"/>
        <charset val="128"/>
        <scheme val="minor"/>
      </rPr>
      <t>のプルダウン・メニューにより「</t>
    </r>
    <r>
      <rPr>
        <b/>
        <sz val="12"/>
        <color rgb="FFFF0000"/>
        <rFont val="ＭＳ Ｐゴシック"/>
        <family val="3"/>
        <charset val="128"/>
        <scheme val="minor"/>
      </rPr>
      <t>スコア</t>
    </r>
    <r>
      <rPr>
        <b/>
        <sz val="12"/>
        <color theme="1"/>
        <rFont val="ＭＳ Ｐゴシック"/>
        <family val="3"/>
        <charset val="128"/>
        <scheme val="minor"/>
      </rPr>
      <t>」（点数）を選択します。ただし、「不明」と「非該当」を含みます。</t>
    </r>
    <rPh sb="0" eb="2">
      <t>ヒッス</t>
    </rPh>
    <rPh sb="3" eb="5">
      <t>シンダン</t>
    </rPh>
    <rPh sb="5" eb="7">
      <t>コウモク</t>
    </rPh>
    <rPh sb="14" eb="16">
      <t>ダンカイ</t>
    </rPh>
    <rPh sb="16" eb="18">
      <t>ヒョウカ</t>
    </rPh>
    <rPh sb="38" eb="40">
      <t>テンスウ</t>
    </rPh>
    <rPh sb="42" eb="44">
      <t>センタク</t>
    </rPh>
    <rPh sb="53" eb="55">
      <t>フメイ</t>
    </rPh>
    <rPh sb="58" eb="59">
      <t>ヒ</t>
    </rPh>
    <rPh sb="59" eb="61">
      <t>ガイトウ</t>
    </rPh>
    <rPh sb="63" eb="64">
      <t>フク</t>
    </rPh>
    <phoneticPr fontId="5"/>
  </si>
  <si>
    <t>診断項目の重要性などによる「重み付け」は可能ですが、本SDDツールには適用していません。</t>
    <rPh sb="0" eb="2">
      <t>シンダン</t>
    </rPh>
    <rPh sb="2" eb="4">
      <t>コウモク</t>
    </rPh>
    <rPh sb="5" eb="7">
      <t>ジュウヨウ</t>
    </rPh>
    <rPh sb="7" eb="8">
      <t>セイ</t>
    </rPh>
    <rPh sb="14" eb="15">
      <t>オモ</t>
    </rPh>
    <rPh sb="16" eb="17">
      <t>ヅ</t>
    </rPh>
    <rPh sb="20" eb="22">
      <t>カノウ</t>
    </rPh>
    <rPh sb="26" eb="27">
      <t>ホン</t>
    </rPh>
    <rPh sb="35" eb="37">
      <t>テキヨウ</t>
    </rPh>
    <phoneticPr fontId="5"/>
  </si>
  <si>
    <r>
      <t>本SDDツールでは「</t>
    </r>
    <r>
      <rPr>
        <b/>
        <sz val="12"/>
        <color rgb="FFFF0000"/>
        <rFont val="ＭＳ Ｐゴシック"/>
        <family val="3"/>
        <charset val="128"/>
        <scheme val="major"/>
      </rPr>
      <t>一般CSRリスク</t>
    </r>
    <r>
      <rPr>
        <b/>
        <sz val="12"/>
        <color theme="1"/>
        <rFont val="ＭＳ Ｐゴシック"/>
        <family val="3"/>
        <charset val="128"/>
        <scheme val="major"/>
      </rPr>
      <t>」を想定しており、</t>
    </r>
    <r>
      <rPr>
        <b/>
        <sz val="12"/>
        <color rgb="FFFF0000"/>
        <rFont val="ＭＳ Ｐゴシック"/>
        <family val="3"/>
        <charset val="128"/>
        <scheme val="major"/>
      </rPr>
      <t>業種別「{特定CSRリスク</t>
    </r>
    <r>
      <rPr>
        <b/>
        <sz val="12"/>
        <color theme="1"/>
        <rFont val="ＭＳ Ｐゴシック"/>
        <family val="3"/>
        <charset val="128"/>
        <scheme val="major"/>
      </rPr>
      <t>」は反映していません。</t>
    </r>
    <rPh sb="0" eb="1">
      <t>ホン</t>
    </rPh>
    <rPh sb="20" eb="22">
      <t>ソウテイ</t>
    </rPh>
    <rPh sb="29" eb="30">
      <t>ベツ</t>
    </rPh>
    <rPh sb="42" eb="44">
      <t>ハンエイ</t>
    </rPh>
    <phoneticPr fontId="5"/>
  </si>
  <si>
    <t>本ツールでは「スコア」入力以外を保護していませんので、既に記入されている文字や数値や行列を変更しないようにお願いします。</t>
    <rPh sb="0" eb="1">
      <t>ホン</t>
    </rPh>
    <rPh sb="11" eb="13">
      <t>ニュウリョク</t>
    </rPh>
    <rPh sb="13" eb="15">
      <t>イガイ</t>
    </rPh>
    <rPh sb="16" eb="18">
      <t>ホゴ</t>
    </rPh>
    <rPh sb="27" eb="28">
      <t>スデ</t>
    </rPh>
    <rPh sb="29" eb="31">
      <t>キニュウ</t>
    </rPh>
    <rPh sb="36" eb="38">
      <t>モジ</t>
    </rPh>
    <rPh sb="39" eb="41">
      <t>スウチ</t>
    </rPh>
    <rPh sb="42" eb="44">
      <t>ギョウレツ</t>
    </rPh>
    <rPh sb="45" eb="47">
      <t>ヘンコウ</t>
    </rPh>
    <rPh sb="54" eb="55">
      <t>ネガ</t>
    </rPh>
    <phoneticPr fontId="5"/>
  </si>
  <si>
    <r>
      <t>質問文にある専門用語（※）については、クリックすると別シート「用語解説」の該当箇所に移ります。「</t>
    </r>
    <r>
      <rPr>
        <b/>
        <sz val="12"/>
        <color rgb="FFFF0000"/>
        <rFont val="ＭＳ Ｐゴシック"/>
        <family val="3"/>
        <charset val="128"/>
        <scheme val="minor"/>
      </rPr>
      <t>戻る</t>
    </r>
    <r>
      <rPr>
        <b/>
        <sz val="12"/>
        <color theme="1"/>
        <rFont val="ＭＳ Ｐゴシック"/>
        <family val="2"/>
        <charset val="128"/>
        <scheme val="minor"/>
      </rPr>
      <t>」を押すと、入力シートに戻ります。</t>
    </r>
    <rPh sb="0" eb="3">
      <t>シツモンブン</t>
    </rPh>
    <rPh sb="6" eb="8">
      <t>センモン</t>
    </rPh>
    <rPh sb="8" eb="10">
      <t>ヨウゴ</t>
    </rPh>
    <rPh sb="26" eb="27">
      <t>ベツ</t>
    </rPh>
    <rPh sb="31" eb="33">
      <t>ヨウゴ</t>
    </rPh>
    <rPh sb="33" eb="35">
      <t>カイセツ</t>
    </rPh>
    <rPh sb="37" eb="39">
      <t>ガイトウ</t>
    </rPh>
    <rPh sb="39" eb="41">
      <t>カショ</t>
    </rPh>
    <rPh sb="42" eb="43">
      <t>ウツ</t>
    </rPh>
    <rPh sb="48" eb="49">
      <t>モド</t>
    </rPh>
    <rPh sb="52" eb="53">
      <t>オ</t>
    </rPh>
    <rPh sb="56" eb="58">
      <t>ニュウリョク</t>
    </rPh>
    <rPh sb="62" eb="63">
      <t>モド</t>
    </rPh>
    <phoneticPr fontId="5"/>
  </si>
  <si>
    <r>
      <t>「</t>
    </r>
    <r>
      <rPr>
        <b/>
        <sz val="12"/>
        <color rgb="FFFF0000"/>
        <rFont val="ＭＳ Ｐゴシック"/>
        <family val="3"/>
        <charset val="128"/>
        <scheme val="minor"/>
      </rPr>
      <t>0.診断対象範囲</t>
    </r>
    <r>
      <rPr>
        <b/>
        <sz val="12"/>
        <color theme="1"/>
        <rFont val="ＭＳ Ｐゴシック"/>
        <family val="3"/>
        <charset val="128"/>
        <scheme val="minor"/>
      </rPr>
      <t>」は評価対象外ですが、必ず該当項目に●を記入してください。</t>
    </r>
    <rPh sb="11" eb="13">
      <t>ヒョウカ</t>
    </rPh>
    <rPh sb="13" eb="16">
      <t>タイショウガイ</t>
    </rPh>
    <rPh sb="20" eb="21">
      <t>カナラ</t>
    </rPh>
    <rPh sb="22" eb="24">
      <t>ガイトウ</t>
    </rPh>
    <rPh sb="24" eb="26">
      <t>コウモク</t>
    </rPh>
    <rPh sb="29" eb="31">
      <t>キニュウ</t>
    </rPh>
    <phoneticPr fontId="5"/>
  </si>
  <si>
    <r>
      <t>7つの大項目（中核主題）ごとの質問数にかかわらず、</t>
    </r>
    <r>
      <rPr>
        <b/>
        <sz val="12"/>
        <color rgb="FFFF0000"/>
        <rFont val="ＭＳ Ｐゴシック"/>
        <family val="3"/>
        <charset val="128"/>
        <scheme val="minor"/>
      </rPr>
      <t>それぞれ最大100点</t>
    </r>
    <r>
      <rPr>
        <b/>
        <sz val="12"/>
        <color theme="1"/>
        <rFont val="ＭＳ Ｐゴシック"/>
        <family val="2"/>
        <charset val="128"/>
        <scheme val="minor"/>
      </rPr>
      <t>となるように自動計算されます。</t>
    </r>
    <rPh sb="3" eb="6">
      <t>ダイコウモク</t>
    </rPh>
    <rPh sb="15" eb="17">
      <t>シツモン</t>
    </rPh>
    <rPh sb="17" eb="18">
      <t>スウ</t>
    </rPh>
    <rPh sb="29" eb="31">
      <t>サイダイ</t>
    </rPh>
    <rPh sb="34" eb="35">
      <t>テン</t>
    </rPh>
    <rPh sb="41" eb="43">
      <t>ジドウ</t>
    </rPh>
    <rPh sb="43" eb="45">
      <t>ケイサン</t>
    </rPh>
    <phoneticPr fontId="5"/>
  </si>
  <si>
    <t>『実践編』　Verｓｉｏｎ1.1　（2015年10月20日）</t>
    <rPh sb="1" eb="3">
      <t>ジッセン</t>
    </rPh>
    <phoneticPr fontId="5"/>
  </si>
  <si>
    <t>↑後日、追記があります!</t>
    <rPh sb="1" eb="3">
      <t>ゴジツ</t>
    </rPh>
    <rPh sb="4" eb="6">
      <t>ツイキ</t>
    </rPh>
    <phoneticPr fontId="5"/>
  </si>
  <si>
    <t>●</t>
    <phoneticPr fontId="5"/>
  </si>
  <si>
    <r>
      <t>【</t>
    </r>
    <r>
      <rPr>
        <sz val="16"/>
        <color rgb="FFFF0000"/>
        <rFont val="HGP創英角ｺﾞｼｯｸUB"/>
        <family val="3"/>
        <charset val="128"/>
      </rPr>
      <t>サプライヤー企業名</t>
    </r>
    <r>
      <rPr>
        <sz val="16"/>
        <rFont val="HGP創英角ｺﾞｼｯｸUB"/>
        <family val="3"/>
        <charset val="128"/>
      </rPr>
      <t>】ＣＫＰ</t>
    </r>
    <rPh sb="7" eb="9">
      <t>キギョウ</t>
    </rPh>
    <rPh sb="9" eb="10">
      <t>メイ</t>
    </rPh>
    <phoneticPr fontId="6"/>
  </si>
  <si>
    <t>非該当</t>
  </si>
  <si>
    <t>不明</t>
  </si>
  <si>
    <t>When using this document, please specify the source.</t>
    <phoneticPr fontId="5"/>
  </si>
  <si>
    <t>本資料をお使いの際には、出典の明記をお願いします。</t>
    <rPh sb="0" eb="3">
      <t>ホンシリョウ</t>
    </rPh>
    <rPh sb="5" eb="6">
      <t>ツカ</t>
    </rPh>
    <rPh sb="8" eb="9">
      <t>サイ</t>
    </rPh>
    <rPh sb="12" eb="14">
      <t>シュッテン</t>
    </rPh>
    <rPh sb="15" eb="17">
      <t>メイキ</t>
    </rPh>
    <rPh sb="19" eb="20">
      <t>ネガ</t>
    </rPh>
    <phoneticPr fontId="5"/>
  </si>
  <si>
    <t>※本資料をお使いの際には、出典の明記をお願いします。</t>
  </si>
  <si>
    <t>※本資料をお使いの際には、出典の明記をお願いします。</t>
    <phoneticPr fontId="5"/>
  </si>
  <si>
    <r>
      <t>環境経営学会</t>
    </r>
    <r>
      <rPr>
        <b/>
        <sz val="14"/>
        <color rgb="FFFF0000"/>
        <rFont val="ＭＳ Ｐゴシック"/>
        <family val="3"/>
        <charset val="128"/>
        <scheme val="minor"/>
      </rPr>
      <t>©</t>
    </r>
    <phoneticPr fontId="5"/>
  </si>
  <si>
    <t>※本資料をお使いの際には、出典の明記をお願いします。</t>
    <phoneticPr fontId="5"/>
  </si>
  <si>
    <t>ＳＭＦサプライチェーン・サステイナビリティ診断ツール　（略称：SDDツール）　</t>
    <phoneticPr fontId="5"/>
  </si>
  <si>
    <t>※本資料をお使いの際には、出典の明記をお願いします。</t>
    <phoneticPr fontId="5"/>
  </si>
  <si>
    <t>※1　Sustainability Due Diligence Tool</t>
    <phoneticPr fontId="5"/>
  </si>
  <si>
    <t>環境経営学会（ＳＭＦ）　　　　　　　　　　　　　　　　　　　　　</t>
    <rPh sb="0" eb="2">
      <t>カンキョウ</t>
    </rPh>
    <rPh sb="2" eb="4">
      <t>ケイエイ</t>
    </rPh>
    <rPh sb="4" eb="6">
      <t>ガッカイ</t>
    </rPh>
    <phoneticPr fontId="5"/>
  </si>
  <si>
    <t>　※2　Sustainability Due Diligence Process</t>
    <phoneticPr fontId="5"/>
  </si>
  <si>
    <t>Email ： smf@smf.gr.jp      Fax ： 03-6272-6414</t>
    <phoneticPr fontId="5"/>
  </si>
  <si>
    <t>問合せ先 ： 認定特定非営利活動法人 環境経営学会　　</t>
    <rPh sb="0" eb="1">
      <t>ト</t>
    </rPh>
    <rPh sb="1" eb="2">
      <t>ア</t>
    </rPh>
    <rPh sb="3" eb="4">
      <t>サキ</t>
    </rPh>
    <rPh sb="7" eb="9">
      <t>ニンテイ</t>
    </rPh>
    <rPh sb="9" eb="11">
      <t>トクテイ</t>
    </rPh>
    <rPh sb="11" eb="14">
      <t>ヒエイリ</t>
    </rPh>
    <rPh sb="14" eb="18">
      <t>カツドウホウジン</t>
    </rPh>
    <rPh sb="19" eb="21">
      <t>カンキョウ</t>
    </rPh>
    <rPh sb="21" eb="23">
      <t>ケイエイ</t>
    </rPh>
    <rPh sb="23" eb="25">
      <t>ガッカイ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</si>
</sst>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Black]#,##0;[Black]\-#,##0;[Black]\ 0;[Black]@"/>
    <numFmt numFmtId="177" formatCode="0.0"/>
  </numFmts>
  <fonts count="89" x14ac:knownFonts="1">
    <font>
      <sz val="12"/>
      <color theme="1"/>
      <name val="ＭＳ Ｐゴシック"/>
      <family val="2"/>
      <charset val="128"/>
      <scheme val="minor"/>
    </font>
    <font>
      <sz val="12"/>
      <color theme="1"/>
      <name val="ＭＳ Ｐゴシック"/>
      <family val="2"/>
      <charset val="128"/>
      <scheme val="minor"/>
    </font>
    <font>
      <b/>
      <sz val="12"/>
      <color theme="1"/>
      <name val="ＭＳ Ｐゴシック"/>
      <family val="2"/>
      <charset val="128"/>
      <scheme val="minor"/>
    </font>
    <font>
      <sz val="11"/>
      <name val="ＭＳ Ｐゴシック"/>
      <family val="3"/>
      <charset val="128"/>
    </font>
    <font>
      <sz val="16"/>
      <color theme="0"/>
      <name val="HGP創英角ｺﾞｼｯｸUB"/>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b/>
      <sz val="14"/>
      <color rgb="FFFF0000"/>
      <name val="ＭＳ Ｐゴシック"/>
      <family val="3"/>
      <charset val="128"/>
    </font>
    <font>
      <b/>
      <sz val="12"/>
      <name val="ＭＳ Ｐゴシック"/>
      <family val="3"/>
      <charset val="128"/>
    </font>
    <font>
      <sz val="12"/>
      <name val="ＭＳ Ｐゴシック"/>
      <family val="3"/>
      <charset val="128"/>
    </font>
    <font>
      <b/>
      <sz val="14"/>
      <color theme="1"/>
      <name val="ＭＳ Ｐゴシック"/>
      <family val="3"/>
      <charset val="128"/>
    </font>
    <font>
      <b/>
      <sz val="11"/>
      <color theme="0"/>
      <name val="ＭＳ Ｐゴシック"/>
      <family val="3"/>
      <charset val="128"/>
      <scheme val="minor"/>
    </font>
    <font>
      <sz val="16"/>
      <color theme="1"/>
      <name val="HGP創英角ｺﾞｼｯｸUB"/>
      <family val="3"/>
      <charset val="128"/>
    </font>
    <font>
      <b/>
      <sz val="12"/>
      <color theme="1"/>
      <name val="ＭＳ Ｐゴシック"/>
      <family val="3"/>
      <charset val="128"/>
    </font>
    <font>
      <sz val="12"/>
      <color theme="1"/>
      <name val="ＭＳ Ｐ明朝"/>
      <family val="1"/>
      <charset val="128"/>
    </font>
    <font>
      <sz val="12"/>
      <color theme="1"/>
      <name val="ＭＳ Ｐゴシック"/>
      <family val="3"/>
      <charset val="128"/>
    </font>
    <font>
      <b/>
      <vertAlign val="superscript"/>
      <sz val="12"/>
      <color theme="1"/>
      <name val="ＭＳ Ｐゴシック"/>
      <family val="3"/>
      <charset val="128"/>
    </font>
    <font>
      <b/>
      <u/>
      <sz val="12"/>
      <color theme="1"/>
      <name val="ＭＳ Ｐゴシック"/>
      <family val="3"/>
      <charset val="128"/>
    </font>
    <font>
      <b/>
      <strike/>
      <sz val="12"/>
      <color theme="1"/>
      <name val="ＭＳ Ｐゴシック"/>
      <family val="3"/>
      <charset val="128"/>
    </font>
    <font>
      <sz val="20"/>
      <color theme="1"/>
      <name val="HGP創英角ｺﾞｼｯｸUB"/>
      <family val="3"/>
      <charset val="128"/>
    </font>
    <font>
      <sz val="18"/>
      <color rgb="FFFF0000"/>
      <name val="HGP創英角ｺﾞｼｯｸUB"/>
      <family val="3"/>
      <charset val="128"/>
    </font>
    <font>
      <sz val="16"/>
      <name val="HGP創英角ｺﾞｼｯｸUB"/>
      <family val="3"/>
      <charset val="128"/>
    </font>
    <font>
      <sz val="16"/>
      <color rgb="FFFF0000"/>
      <name val="HGP創英角ｺﾞｼｯｸUB"/>
      <family val="3"/>
      <charset val="128"/>
    </font>
    <font>
      <sz val="11"/>
      <color rgb="FFFF0000"/>
      <name val="ＭＳ Ｐゴシック"/>
      <family val="3"/>
      <charset val="128"/>
    </font>
    <font>
      <b/>
      <sz val="11"/>
      <color rgb="FFFF0000"/>
      <name val="ＭＳ Ｐゴシック"/>
      <family val="3"/>
      <charset val="128"/>
    </font>
    <font>
      <b/>
      <sz val="12"/>
      <color rgb="FFFF0000"/>
      <name val="ＭＳ Ｐ明朝"/>
      <family val="1"/>
      <charset val="128"/>
    </font>
    <font>
      <sz val="10"/>
      <name val="ＭＳ Ｐゴシック"/>
      <family val="3"/>
      <charset val="128"/>
    </font>
    <font>
      <u/>
      <sz val="12"/>
      <color theme="10"/>
      <name val="ＭＳ Ｐゴシック"/>
      <family val="2"/>
      <charset val="128"/>
      <scheme val="minor"/>
    </font>
    <font>
      <u/>
      <sz val="12"/>
      <color theme="11"/>
      <name val="ＭＳ Ｐゴシック"/>
      <family val="2"/>
      <charset val="128"/>
      <scheme val="minor"/>
    </font>
    <font>
      <sz val="18"/>
      <color theme="1"/>
      <name val="HGP創英角ｺﾞｼｯｸUB"/>
      <family val="3"/>
      <charset val="128"/>
    </font>
    <font>
      <sz val="20"/>
      <name val="HG創英角ｺﾞｼｯｸUB"/>
      <family val="3"/>
      <charset val="128"/>
    </font>
    <font>
      <b/>
      <u/>
      <sz val="12"/>
      <color rgb="FFFF0000"/>
      <name val="ＭＳ Ｐゴシック"/>
      <family val="3"/>
      <charset val="128"/>
    </font>
    <font>
      <sz val="14"/>
      <color rgb="FFFF0000"/>
      <name val="HGP創英角ｺﾞｼｯｸUB"/>
      <family val="3"/>
      <charset val="128"/>
    </font>
    <font>
      <b/>
      <sz val="12"/>
      <name val="ＭＳ Ｐゴシック"/>
      <family val="3"/>
      <charset val="128"/>
      <scheme val="minor"/>
    </font>
    <font>
      <sz val="14"/>
      <name val="HGP創英角ｺﾞｼｯｸUB"/>
      <family val="3"/>
      <charset val="128"/>
    </font>
    <font>
      <b/>
      <sz val="11"/>
      <color theme="1"/>
      <name val="ＭＳ 明朝"/>
      <family val="1"/>
      <charset val="128"/>
    </font>
    <font>
      <b/>
      <sz val="11"/>
      <color theme="1"/>
      <name val="ＭＳ Ｐ明朝"/>
      <family val="1"/>
      <charset val="128"/>
    </font>
    <font>
      <b/>
      <sz val="12"/>
      <color rgb="FFFF0000"/>
      <name val="ＭＳ Ｐゴシック"/>
      <family val="3"/>
      <charset val="128"/>
      <scheme val="minor"/>
    </font>
    <font>
      <b/>
      <u/>
      <sz val="12"/>
      <color rgb="FFFF0000"/>
      <name val="ＭＳ Ｐゴシック"/>
      <family val="3"/>
      <charset val="128"/>
      <scheme val="minor"/>
    </font>
    <font>
      <sz val="12"/>
      <color theme="1"/>
      <name val="HGP創英角ｺﾞｼｯｸUB"/>
      <family val="3"/>
      <charset val="128"/>
    </font>
    <font>
      <b/>
      <i/>
      <sz val="12"/>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4"/>
      <color theme="3"/>
      <name val="ＭＳ Ｐゴシック"/>
      <family val="3"/>
      <charset val="128"/>
      <scheme val="minor"/>
    </font>
    <font>
      <sz val="14"/>
      <color theme="1"/>
      <name val="ＭＳ Ｐゴシック"/>
      <family val="3"/>
      <charset val="128"/>
      <scheme val="minor"/>
    </font>
    <font>
      <b/>
      <vertAlign val="superscript"/>
      <sz val="16"/>
      <color theme="0"/>
      <name val="HGP創英角ｺﾞｼｯｸUB"/>
      <family val="3"/>
      <charset val="128"/>
    </font>
    <font>
      <sz val="14"/>
      <name val="ＭＳ Ｐゴシック"/>
      <family val="3"/>
      <charset val="128"/>
    </font>
    <font>
      <b/>
      <u/>
      <sz val="12"/>
      <color rgb="FF0000FF"/>
      <name val="ＭＳ Ｐゴシック"/>
      <family val="3"/>
      <charset val="128"/>
    </font>
    <font>
      <b/>
      <vertAlign val="superscript"/>
      <sz val="12"/>
      <color rgb="FF0000FF"/>
      <name val="ＭＳ Ｐゴシック"/>
      <family val="3"/>
      <charset val="128"/>
    </font>
    <font>
      <sz val="12"/>
      <name val="ＭＳ Ｐ明朝"/>
      <family val="1"/>
      <charset val="128"/>
    </font>
    <font>
      <b/>
      <sz val="12"/>
      <color rgb="FF0000FF"/>
      <name val="ＭＳ Ｐゴシック"/>
      <family val="3"/>
      <charset val="128"/>
    </font>
    <font>
      <b/>
      <u/>
      <sz val="14"/>
      <color rgb="FF0000FF"/>
      <name val="ＭＳ Ｐゴシック"/>
      <family val="3"/>
      <charset val="128"/>
    </font>
    <font>
      <b/>
      <vertAlign val="superscript"/>
      <sz val="14"/>
      <color rgb="FF0000FF"/>
      <name val="ＭＳ Ｐゴシック"/>
      <family val="3"/>
      <charset val="128"/>
    </font>
    <font>
      <sz val="12"/>
      <color indexed="10"/>
      <name val="ＭＳ Ｐゴシック"/>
      <family val="3"/>
      <charset val="128"/>
    </font>
    <font>
      <strike/>
      <sz val="11"/>
      <name val="ＭＳ Ｐゴシック"/>
      <family val="3"/>
      <charset val="128"/>
    </font>
    <font>
      <strike/>
      <sz val="12"/>
      <name val="ＭＳ Ｐゴシック"/>
      <family val="3"/>
      <charset val="128"/>
    </font>
    <font>
      <b/>
      <sz val="12"/>
      <color rgb="FFFF0000"/>
      <name val="ＭＳ Ｐゴシック"/>
      <family val="3"/>
      <charset val="128"/>
    </font>
    <font>
      <b/>
      <u/>
      <sz val="12"/>
      <name val="ＭＳ Ｐゴシック"/>
      <family val="3"/>
      <charset val="128"/>
    </font>
    <font>
      <sz val="12"/>
      <color rgb="FF000000"/>
      <name val="ＭＳ Ｐゴシック"/>
      <family val="3"/>
      <charset val="128"/>
      <scheme val="minor"/>
    </font>
    <font>
      <b/>
      <sz val="14"/>
      <color rgb="FFFF0000"/>
      <name val="ＭＳ Ｐゴシック"/>
      <family val="3"/>
      <charset val="128"/>
      <scheme val="minor"/>
    </font>
    <font>
      <strike/>
      <sz val="11"/>
      <color rgb="FF0033CC"/>
      <name val="ＭＳ Ｐゴシック"/>
      <family val="3"/>
      <charset val="128"/>
    </font>
    <font>
      <strike/>
      <sz val="12"/>
      <color rgb="FF0033CC"/>
      <name val="ＭＳ Ｐゴシック"/>
      <family val="3"/>
      <charset val="128"/>
    </font>
    <font>
      <sz val="11"/>
      <color theme="6" tint="-0.249977111117893"/>
      <name val="ＭＳ Ｐゴシック"/>
      <family val="3"/>
      <charset val="128"/>
    </font>
    <font>
      <sz val="11"/>
      <color theme="1"/>
      <name val="ＭＳ Ｐゴシック"/>
      <family val="3"/>
      <charset val="128"/>
    </font>
    <font>
      <b/>
      <sz val="10"/>
      <color indexed="81"/>
      <name val="ＭＳ Ｐゴシック"/>
      <family val="2"/>
      <charset val="128"/>
    </font>
    <font>
      <sz val="10"/>
      <color indexed="81"/>
      <name val="ＭＳ Ｐゴシック"/>
      <family val="2"/>
      <charset val="128"/>
    </font>
    <font>
      <sz val="12"/>
      <name val="ＭＳ Ｐゴシック"/>
      <family val="3"/>
      <charset val="128"/>
      <scheme val="minor"/>
    </font>
    <font>
      <sz val="10.5"/>
      <name val="ＭＳ Ｐゴシック"/>
      <family val="3"/>
      <charset val="128"/>
      <scheme val="minor"/>
    </font>
    <font>
      <sz val="12"/>
      <color theme="1"/>
      <name val="Arial"/>
      <family val="2"/>
    </font>
    <font>
      <b/>
      <sz val="11"/>
      <color rgb="FFFF0000"/>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vertAlign val="superscript"/>
      <sz val="16"/>
      <color theme="0"/>
      <name val="HGP創英角ｺﾞｼｯｸUB"/>
      <family val="3"/>
      <charset val="128"/>
    </font>
    <font>
      <b/>
      <u/>
      <sz val="12"/>
      <color rgb="FF2A1AF6"/>
      <name val="ＭＳ Ｐゴシック"/>
      <family val="3"/>
      <charset val="128"/>
    </font>
    <font>
      <b/>
      <vertAlign val="superscript"/>
      <sz val="12"/>
      <color rgb="FF2A1AF6"/>
      <name val="ＭＳ Ｐゴシック"/>
      <family val="3"/>
      <charset val="128"/>
    </font>
    <font>
      <b/>
      <sz val="12"/>
      <color rgb="FF2A1AF6"/>
      <name val="ＭＳ Ｐゴシック"/>
      <family val="3"/>
      <charset val="128"/>
    </font>
    <font>
      <b/>
      <u/>
      <sz val="14"/>
      <color rgb="FF2A1AF6"/>
      <name val="ＭＳ Ｐゴシック"/>
      <family val="3"/>
      <charset val="128"/>
    </font>
    <font>
      <b/>
      <vertAlign val="superscript"/>
      <sz val="14"/>
      <color rgb="FF2A1AF6"/>
      <name val="ＭＳ Ｐゴシック"/>
      <family val="3"/>
      <charset val="128"/>
    </font>
    <font>
      <b/>
      <sz val="14"/>
      <color rgb="FF2A1AF6"/>
      <name val="ＭＳ Ｐゴシック"/>
      <family val="3"/>
      <charset val="128"/>
    </font>
    <font>
      <sz val="18"/>
      <color rgb="FF2A1AF6"/>
      <name val="HGP創英角ｺﾞｼｯｸUB"/>
      <family val="3"/>
      <charset val="128"/>
    </font>
    <font>
      <sz val="16"/>
      <color rgb="FF2A1AF6"/>
      <name val="HGP創英角ｺﾞｼｯｸUB"/>
      <family val="3"/>
      <charset val="128"/>
    </font>
    <font>
      <sz val="22"/>
      <color theme="1"/>
      <name val="HGP創英角ｺﾞｼｯｸUB"/>
      <family val="3"/>
      <charset val="128"/>
    </font>
    <font>
      <b/>
      <sz val="12"/>
      <color theme="1"/>
      <name val="ＭＳ Ｐゴシック"/>
      <family val="3"/>
      <charset val="128"/>
      <scheme val="minor"/>
    </font>
    <font>
      <b/>
      <sz val="12"/>
      <color theme="1"/>
      <name val="ＭＳ Ｐゴシック"/>
      <family val="3"/>
      <charset val="128"/>
      <scheme val="major"/>
    </font>
    <font>
      <b/>
      <sz val="12"/>
      <color rgb="FFFF0000"/>
      <name val="ＭＳ Ｐゴシック"/>
      <family val="3"/>
      <charset val="128"/>
      <scheme val="major"/>
    </font>
    <font>
      <b/>
      <sz val="12"/>
      <name val="ＭＳ Ｐゴシック"/>
      <family val="3"/>
      <charset val="128"/>
      <scheme val="major"/>
    </font>
    <font>
      <b/>
      <i/>
      <sz val="12"/>
      <color rgb="FFFF0000"/>
      <name val="ＭＳ Ｐゴシック"/>
      <family val="3"/>
      <charset val="128"/>
      <scheme val="minor"/>
    </font>
    <font>
      <b/>
      <u/>
      <sz val="11"/>
      <color rgb="FFFF0000"/>
      <name val="ＭＳ Ｐゴシック"/>
      <family val="3"/>
      <charset val="128"/>
      <scheme val="minor"/>
    </font>
  </fonts>
  <fills count="13">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rgb="FFFFCCFF"/>
        <bgColor indexed="64"/>
      </patternFill>
    </fill>
    <fill>
      <patternFill patternType="solid">
        <fgColor rgb="FFDCE6F1"/>
        <bgColor rgb="FF000000"/>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2A1AF6"/>
        <bgColor indexed="64"/>
      </patternFill>
    </fill>
  </fills>
  <borders count="40">
    <border>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hair">
        <color auto="1"/>
      </left>
      <right style="dotted">
        <color auto="1"/>
      </right>
      <top style="hair">
        <color auto="1"/>
      </top>
      <bottom style="hair">
        <color auto="1"/>
      </bottom>
      <diagonal/>
    </border>
    <border>
      <left style="dotted">
        <color auto="1"/>
      </left>
      <right style="dotted">
        <color auto="1"/>
      </right>
      <top style="dotted">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hair">
        <color auto="1"/>
      </right>
      <top style="medium">
        <color auto="1"/>
      </top>
      <bottom/>
      <diagonal/>
    </border>
    <border>
      <left style="hair">
        <color auto="1"/>
      </left>
      <right/>
      <top style="medium">
        <color auto="1"/>
      </top>
      <bottom style="dotted">
        <color auto="1"/>
      </bottom>
      <diagonal/>
    </border>
    <border>
      <left/>
      <right style="medium">
        <color auto="1"/>
      </right>
      <top style="medium">
        <color auto="1"/>
      </top>
      <bottom style="dotted">
        <color auto="1"/>
      </bottom>
      <diagonal/>
    </border>
    <border>
      <left style="hair">
        <color auto="1"/>
      </left>
      <right style="hair">
        <color auto="1"/>
      </right>
      <top/>
      <bottom/>
      <diagonal/>
    </border>
    <border>
      <left style="dotted">
        <color auto="1"/>
      </left>
      <right style="medium">
        <color auto="1"/>
      </right>
      <top/>
      <bottom/>
      <diagonal/>
    </border>
    <border>
      <left style="medium">
        <color auto="1"/>
      </left>
      <right style="dotted">
        <color auto="1"/>
      </right>
      <top style="dotted">
        <color auto="1"/>
      </top>
      <bottom/>
      <diagonal/>
    </border>
    <border>
      <left style="dotted">
        <color auto="1"/>
      </left>
      <right style="medium">
        <color auto="1"/>
      </right>
      <top style="dotted">
        <color auto="1"/>
      </top>
      <bottom style="dotted">
        <color auto="1"/>
      </bottom>
      <diagonal/>
    </border>
    <border>
      <left style="thin">
        <color auto="1"/>
      </left>
      <right/>
      <top/>
      <bottom/>
      <diagonal/>
    </border>
    <border>
      <left style="medium">
        <color auto="1"/>
      </left>
      <right style="dotted">
        <color auto="1"/>
      </right>
      <top/>
      <bottom/>
      <diagonal/>
    </border>
    <border>
      <left style="medium">
        <color auto="1"/>
      </left>
      <right style="dotted">
        <color auto="1"/>
      </right>
      <top/>
      <bottom style="dott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right style="dotted">
        <color auto="1"/>
      </right>
      <top style="dotted">
        <color auto="1"/>
      </top>
      <bottom/>
      <diagonal/>
    </border>
    <border>
      <left style="dotted">
        <color auto="1"/>
      </left>
      <right style="medium">
        <color auto="1"/>
      </right>
      <top style="dotted">
        <color auto="1"/>
      </top>
      <bottom/>
      <diagonal/>
    </border>
    <border>
      <left style="hair">
        <color auto="1"/>
      </left>
      <right style="medium">
        <color auto="1"/>
      </right>
      <top style="hair">
        <color auto="1"/>
      </top>
      <bottom style="hair">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thin">
        <color auto="1"/>
      </right>
      <top/>
      <bottom/>
      <diagonal/>
    </border>
  </borders>
  <cellStyleXfs count="28">
    <xf numFmtId="0" fontId="0" fillId="0" borderId="0"/>
    <xf numFmtId="0" fontId="3" fillId="0" borderId="0"/>
    <xf numFmtId="38" fontId="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38" fontId="1" fillId="0" borderId="0" applyFont="0" applyFill="0" applyBorder="0" applyAlignment="0" applyProtection="0"/>
    <xf numFmtId="0" fontId="1" fillId="0" borderId="0"/>
    <xf numFmtId="0" fontId="1"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265">
    <xf numFmtId="0" fontId="0" fillId="0" borderId="0" xfId="0"/>
    <xf numFmtId="0" fontId="11" fillId="2" borderId="1" xfId="1" applyFont="1" applyFill="1" applyBorder="1" applyAlignment="1">
      <alignment vertical="center"/>
    </xf>
    <xf numFmtId="0" fontId="0" fillId="0" borderId="0" xfId="0" applyFont="1"/>
    <xf numFmtId="0" fontId="11" fillId="2" borderId="1" xfId="1" applyFont="1" applyFill="1" applyBorder="1" applyAlignment="1">
      <alignment horizontal="left"/>
    </xf>
    <xf numFmtId="0" fontId="11" fillId="2" borderId="1" xfId="1" applyFont="1" applyFill="1" applyBorder="1"/>
    <xf numFmtId="0" fontId="11" fillId="2" borderId="1" xfId="1" applyFont="1" applyFill="1" applyBorder="1" applyAlignment="1">
      <alignment horizontal="center" vertical="center"/>
    </xf>
    <xf numFmtId="0" fontId="14" fillId="3" borderId="1" xfId="1" applyFont="1" applyFill="1" applyBorder="1" applyAlignment="1">
      <alignment horizontal="left"/>
    </xf>
    <xf numFmtId="0" fontId="14" fillId="3" borderId="1" xfId="1" applyFont="1" applyFill="1" applyBorder="1" applyAlignment="1">
      <alignment horizontal="center" vertical="center"/>
    </xf>
    <xf numFmtId="0" fontId="14" fillId="3" borderId="1" xfId="1" applyFont="1" applyFill="1" applyBorder="1"/>
    <xf numFmtId="0" fontId="14" fillId="0" borderId="1" xfId="1" quotePrefix="1" applyFont="1" applyBorder="1"/>
    <xf numFmtId="0" fontId="15" fillId="0" borderId="1" xfId="1" applyFont="1" applyFill="1" applyBorder="1" applyAlignment="1">
      <alignment horizontal="center" vertical="center"/>
    </xf>
    <xf numFmtId="0" fontId="15" fillId="0" borderId="1" xfId="1" applyFont="1" applyFill="1" applyBorder="1"/>
    <xf numFmtId="0" fontId="16" fillId="0" borderId="1" xfId="1" applyFont="1" applyFill="1" applyBorder="1" applyAlignment="1">
      <alignment horizontal="left"/>
    </xf>
    <xf numFmtId="0" fontId="14" fillId="0" borderId="1" xfId="1" quotePrefix="1" applyFont="1" applyFill="1" applyBorder="1"/>
    <xf numFmtId="0" fontId="14" fillId="3" borderId="1" xfId="1" applyFont="1" applyFill="1" applyBorder="1" applyAlignment="1">
      <alignment horizontal="left" vertical="center"/>
    </xf>
    <xf numFmtId="0" fontId="14" fillId="0" borderId="1" xfId="1" applyFont="1" applyBorder="1"/>
    <xf numFmtId="0" fontId="14" fillId="4" borderId="1" xfId="1" applyFont="1" applyFill="1" applyBorder="1" applyAlignment="1">
      <alignment horizontal="left"/>
    </xf>
    <xf numFmtId="0" fontId="14" fillId="4" borderId="1" xfId="1" applyFont="1" applyFill="1" applyBorder="1" applyAlignment="1">
      <alignment horizontal="center" vertical="center"/>
    </xf>
    <xf numFmtId="0" fontId="14" fillId="4" borderId="1" xfId="1" applyFont="1" applyFill="1" applyBorder="1"/>
    <xf numFmtId="49" fontId="11" fillId="2" borderId="1" xfId="1" quotePrefix="1" applyNumberFormat="1" applyFont="1" applyFill="1" applyBorder="1"/>
    <xf numFmtId="49" fontId="14" fillId="3" borderId="1" xfId="1" quotePrefix="1" applyNumberFormat="1" applyFont="1" applyFill="1" applyBorder="1"/>
    <xf numFmtId="49" fontId="11" fillId="2" borderId="1" xfId="1" applyNumberFormat="1" applyFont="1" applyFill="1" applyBorder="1" applyAlignment="1">
      <alignment horizontal="left"/>
    </xf>
    <xf numFmtId="0" fontId="16" fillId="0" borderId="1" xfId="1" applyFont="1" applyFill="1" applyBorder="1"/>
    <xf numFmtId="0" fontId="14" fillId="3" borderId="2" xfId="1" applyFont="1" applyFill="1" applyBorder="1"/>
    <xf numFmtId="0" fontId="14" fillId="3" borderId="2" xfId="1" quotePrefix="1" applyFont="1" applyFill="1" applyBorder="1" applyAlignment="1">
      <alignment wrapText="1"/>
    </xf>
    <xf numFmtId="0" fontId="19" fillId="0" borderId="1" xfId="1" quotePrefix="1" applyFont="1" applyBorder="1"/>
    <xf numFmtId="0" fontId="14" fillId="3" borderId="2" xfId="1" quotePrefix="1" applyFont="1" applyFill="1" applyBorder="1"/>
    <xf numFmtId="49" fontId="11" fillId="2" borderId="1" xfId="1" quotePrefix="1" applyNumberFormat="1" applyFont="1" applyFill="1" applyBorder="1" applyAlignment="1">
      <alignment horizontal="center" vertical="center"/>
    </xf>
    <xf numFmtId="0" fontId="14" fillId="3" borderId="2" xfId="1" applyFont="1" applyFill="1" applyBorder="1" applyAlignment="1">
      <alignment wrapText="1"/>
    </xf>
    <xf numFmtId="0" fontId="11" fillId="2" borderId="1" xfId="1" applyFont="1" applyFill="1" applyBorder="1" applyAlignment="1">
      <alignment horizontal="left" vertical="center"/>
    </xf>
    <xf numFmtId="0" fontId="15" fillId="0" borderId="6" xfId="0" applyFont="1" applyFill="1" applyBorder="1"/>
    <xf numFmtId="0" fontId="14" fillId="2" borderId="1" xfId="1" applyFont="1" applyFill="1" applyBorder="1" applyAlignment="1">
      <alignment vertical="center"/>
    </xf>
    <xf numFmtId="0" fontId="2" fillId="5" borderId="1" xfId="0" applyFont="1" applyFill="1" applyBorder="1"/>
    <xf numFmtId="49" fontId="11" fillId="2" borderId="1" xfId="1" applyNumberFormat="1" applyFont="1" applyFill="1" applyBorder="1" applyAlignment="1">
      <alignment horizontal="left" vertical="center"/>
    </xf>
    <xf numFmtId="0" fontId="15" fillId="6" borderId="2" xfId="1" applyFont="1" applyFill="1" applyBorder="1"/>
    <xf numFmtId="49" fontId="14" fillId="3" borderId="1" xfId="1" quotePrefix="1" applyNumberFormat="1" applyFont="1" applyFill="1" applyBorder="1" applyAlignment="1">
      <alignment vertical="center"/>
    </xf>
    <xf numFmtId="0" fontId="14" fillId="3" borderId="1" xfId="1" applyFont="1" applyFill="1" applyBorder="1" applyAlignment="1">
      <alignment wrapText="1"/>
    </xf>
    <xf numFmtId="0" fontId="15" fillId="0" borderId="1" xfId="1" applyFont="1" applyFill="1" applyBorder="1" applyAlignment="1">
      <alignment wrapText="1"/>
    </xf>
    <xf numFmtId="0" fontId="14" fillId="0" borderId="1" xfId="1" applyFont="1" applyBorder="1" applyAlignment="1">
      <alignment vertical="center"/>
    </xf>
    <xf numFmtId="0" fontId="16" fillId="0" borderId="1" xfId="1" applyFont="1" applyFill="1" applyBorder="1" applyAlignment="1">
      <alignment horizontal="left" vertical="center"/>
    </xf>
    <xf numFmtId="0" fontId="14" fillId="4" borderId="1" xfId="1" applyFont="1" applyFill="1" applyBorder="1" applyAlignment="1">
      <alignment horizontal="left" vertical="center"/>
    </xf>
    <xf numFmtId="0" fontId="14" fillId="4" borderId="1" xfId="1" applyFont="1" applyFill="1" applyBorder="1" applyAlignment="1">
      <alignment vertical="center"/>
    </xf>
    <xf numFmtId="0" fontId="14" fillId="0" borderId="1" xfId="1" quotePrefix="1" applyFont="1" applyBorder="1" applyAlignment="1">
      <alignment vertical="center"/>
    </xf>
    <xf numFmtId="0" fontId="15" fillId="0" borderId="7" xfId="1" applyFont="1" applyFill="1" applyBorder="1" applyAlignment="1">
      <alignment horizontal="center" vertical="center"/>
    </xf>
    <xf numFmtId="49" fontId="14" fillId="3" borderId="1" xfId="1" quotePrefix="1" applyNumberFormat="1" applyFont="1" applyFill="1" applyBorder="1" applyAlignment="1">
      <alignment vertical="center" wrapText="1"/>
    </xf>
    <xf numFmtId="0" fontId="14" fillId="3" borderId="1" xfId="1" applyFont="1" applyFill="1" applyBorder="1" applyAlignment="1">
      <alignment horizontal="center" vertical="center" wrapText="1"/>
    </xf>
    <xf numFmtId="0" fontId="2" fillId="3" borderId="0" xfId="0" applyFont="1" applyFill="1" applyBorder="1" applyAlignment="1">
      <alignment vertical="center" wrapText="1"/>
    </xf>
    <xf numFmtId="0" fontId="14" fillId="3" borderId="2" xfId="1" applyFont="1" applyFill="1" applyBorder="1" applyAlignment="1">
      <alignment vertical="center" wrapText="1"/>
    </xf>
    <xf numFmtId="0" fontId="14" fillId="3" borderId="2" xfId="1" applyFont="1" applyFill="1" applyBorder="1" applyAlignment="1">
      <alignment vertical="top" wrapText="1"/>
    </xf>
    <xf numFmtId="0" fontId="14" fillId="3" borderId="2" xfId="1" applyFont="1" applyFill="1" applyBorder="1" applyAlignment="1">
      <alignment horizontal="left" vertical="center" wrapText="1"/>
    </xf>
    <xf numFmtId="0" fontId="16" fillId="0" borderId="1" xfId="1" applyFont="1" applyFill="1" applyBorder="1" applyAlignment="1">
      <alignment horizontal="left" vertical="top"/>
    </xf>
    <xf numFmtId="49" fontId="14" fillId="3" borderId="1" xfId="1" quotePrefix="1" applyNumberFormat="1" applyFont="1" applyFill="1" applyBorder="1" applyAlignment="1">
      <alignment vertical="top"/>
    </xf>
    <xf numFmtId="0" fontId="14" fillId="3" borderId="1" xfId="1" applyFont="1" applyFill="1" applyBorder="1" applyAlignment="1">
      <alignment horizontal="center" vertical="top"/>
    </xf>
    <xf numFmtId="0" fontId="3" fillId="0" borderId="0" xfId="1" applyFill="1"/>
    <xf numFmtId="0" fontId="3" fillId="6" borderId="0" xfId="1" applyFill="1"/>
    <xf numFmtId="0" fontId="3" fillId="0" borderId="0" xfId="1"/>
    <xf numFmtId="0" fontId="21" fillId="7" borderId="17" xfId="1" applyFont="1" applyFill="1" applyBorder="1" applyAlignment="1">
      <alignment horizontal="center"/>
    </xf>
    <xf numFmtId="0" fontId="22" fillId="0" borderId="17" xfId="1" applyFont="1" applyFill="1" applyBorder="1" applyAlignment="1">
      <alignment horizontal="center"/>
    </xf>
    <xf numFmtId="0" fontId="3" fillId="0" borderId="18" xfId="1" applyBorder="1" applyAlignment="1">
      <alignment vertical="center"/>
    </xf>
    <xf numFmtId="0" fontId="3" fillId="0" borderId="0" xfId="1" applyBorder="1" applyAlignment="1">
      <alignment vertical="center"/>
    </xf>
    <xf numFmtId="0" fontId="7" fillId="0" borderId="0" xfId="1" applyFont="1" applyBorder="1" applyAlignment="1">
      <alignment horizontal="right" vertical="center"/>
    </xf>
    <xf numFmtId="176" fontId="21" fillId="7" borderId="19" xfId="1" applyNumberFormat="1" applyFont="1" applyFill="1" applyBorder="1" applyAlignment="1">
      <alignment horizontal="center"/>
    </xf>
    <xf numFmtId="0" fontId="10" fillId="0" borderId="0" xfId="1" applyFont="1"/>
    <xf numFmtId="38" fontId="24" fillId="0" borderId="0" xfId="2" applyFont="1" applyFill="1" applyBorder="1"/>
    <xf numFmtId="0" fontId="3" fillId="0" borderId="0" xfId="1" applyFill="1" applyBorder="1" applyAlignment="1">
      <alignment horizontal="left"/>
    </xf>
    <xf numFmtId="0" fontId="3" fillId="0" borderId="1" xfId="1" applyFill="1" applyBorder="1"/>
    <xf numFmtId="0" fontId="3" fillId="7" borderId="18" xfId="1" applyFill="1" applyBorder="1" applyAlignment="1">
      <alignment horizontal="center" vertical="center"/>
    </xf>
    <xf numFmtId="0" fontId="7" fillId="2" borderId="23" xfId="1" applyFont="1" applyFill="1" applyBorder="1" applyAlignment="1">
      <alignment vertical="center"/>
    </xf>
    <xf numFmtId="0" fontId="8" fillId="2" borderId="24" xfId="1" applyFont="1" applyFill="1" applyBorder="1" applyAlignment="1">
      <alignment horizontal="center" vertical="center"/>
    </xf>
    <xf numFmtId="0" fontId="24" fillId="0" borderId="1" xfId="1" applyFont="1" applyBorder="1" applyAlignment="1">
      <alignment vertical="center"/>
    </xf>
    <xf numFmtId="0" fontId="26" fillId="8" borderId="26" xfId="1" applyFont="1" applyFill="1" applyBorder="1" applyAlignment="1">
      <alignment vertical="center"/>
    </xf>
    <xf numFmtId="0" fontId="8" fillId="0" borderId="11" xfId="1"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protection locked="0"/>
    </xf>
    <xf numFmtId="0" fontId="9" fillId="9" borderId="30" xfId="1" applyNumberFormat="1" applyFont="1" applyFill="1" applyBorder="1" applyAlignment="1" applyProtection="1">
      <alignment horizontal="center" vertical="center"/>
      <protection locked="0"/>
    </xf>
    <xf numFmtId="0" fontId="27" fillId="6" borderId="31" xfId="1" applyNumberFormat="1" applyFont="1" applyFill="1" applyBorder="1" applyAlignment="1" applyProtection="1">
      <alignment horizontal="left" vertical="center"/>
      <protection locked="0"/>
    </xf>
    <xf numFmtId="0" fontId="10" fillId="0" borderId="0" xfId="1" applyFont="1" applyFill="1"/>
    <xf numFmtId="0" fontId="9" fillId="0" borderId="1" xfId="1" applyFont="1" applyFill="1" applyBorder="1"/>
    <xf numFmtId="38" fontId="7" fillId="0" borderId="32" xfId="2" applyFont="1" applyFill="1" applyBorder="1"/>
    <xf numFmtId="0" fontId="0" fillId="0" borderId="0" xfId="0" applyAlignment="1">
      <alignment vertical="top"/>
    </xf>
    <xf numFmtId="0" fontId="14" fillId="6" borderId="0" xfId="0" applyFont="1" applyFill="1" applyAlignment="1">
      <alignment horizontal="left" vertical="top" wrapText="1"/>
    </xf>
    <xf numFmtId="0" fontId="13" fillId="10" borderId="0" xfId="0" applyFont="1" applyFill="1"/>
    <xf numFmtId="0" fontId="0" fillId="0" borderId="2" xfId="0" applyBorder="1" applyAlignment="1">
      <alignment horizontal="center" vertical="center"/>
    </xf>
    <xf numFmtId="0" fontId="34" fillId="0" borderId="33" xfId="0" applyFont="1" applyBorder="1" applyAlignment="1">
      <alignment horizontal="left" vertical="center" wrapText="1"/>
    </xf>
    <xf numFmtId="0" fontId="34" fillId="7" borderId="4" xfId="0" applyFont="1" applyFill="1" applyBorder="1" applyAlignment="1">
      <alignment vertical="center" wrapText="1"/>
    </xf>
    <xf numFmtId="0" fontId="34" fillId="0" borderId="4" xfId="0" applyFont="1" applyBorder="1" applyAlignment="1">
      <alignment vertical="center" wrapText="1"/>
    </xf>
    <xf numFmtId="0" fontId="0" fillId="0" borderId="0" xfId="0" applyAlignment="1">
      <alignment vertical="center"/>
    </xf>
    <xf numFmtId="0" fontId="2" fillId="0" borderId="0" xfId="0" applyFont="1" applyAlignment="1">
      <alignment vertical="center" wrapText="1"/>
    </xf>
    <xf numFmtId="0" fontId="0" fillId="10" borderId="0" xfId="0" applyFill="1" applyAlignment="1">
      <alignment vertical="center"/>
    </xf>
    <xf numFmtId="0" fontId="0" fillId="10" borderId="0" xfId="0" applyFill="1" applyAlignment="1">
      <alignment vertical="center" wrapText="1"/>
    </xf>
    <xf numFmtId="0" fontId="2" fillId="0" borderId="4" xfId="0" applyFont="1" applyBorder="1" applyAlignment="1">
      <alignment vertical="center" wrapText="1"/>
    </xf>
    <xf numFmtId="0" fontId="2" fillId="7" borderId="4" xfId="0" applyFont="1" applyFill="1" applyBorder="1" applyAlignment="1">
      <alignment vertical="center" wrapText="1"/>
    </xf>
    <xf numFmtId="0" fontId="41" fillId="0" borderId="4" xfId="0" applyFont="1" applyBorder="1" applyAlignment="1">
      <alignment vertical="center" wrapText="1"/>
    </xf>
    <xf numFmtId="0" fontId="0" fillId="0" borderId="0" xfId="0" applyAlignment="1">
      <alignment vertical="center" wrapText="1"/>
    </xf>
    <xf numFmtId="0" fontId="43" fillId="0" borderId="0" xfId="0" applyFont="1"/>
    <xf numFmtId="0" fontId="43" fillId="0" borderId="0" xfId="0" applyFont="1" applyAlignment="1">
      <alignment horizontal="center" vertical="center"/>
    </xf>
    <xf numFmtId="0" fontId="43" fillId="0" borderId="0" xfId="0" applyFont="1" applyAlignment="1">
      <alignment horizontal="right" vertical="center"/>
    </xf>
    <xf numFmtId="0" fontId="2" fillId="0" borderId="0" xfId="0" applyFont="1" applyAlignment="1">
      <alignment horizontal="right"/>
    </xf>
    <xf numFmtId="0" fontId="44" fillId="0" borderId="0" xfId="0" applyFont="1" applyAlignment="1">
      <alignment horizontal="left" vertical="center"/>
    </xf>
    <xf numFmtId="38" fontId="44" fillId="0" borderId="0" xfId="0" applyNumberFormat="1" applyFont="1"/>
    <xf numFmtId="177" fontId="44" fillId="0" borderId="0" xfId="0" applyNumberFormat="1" applyFont="1"/>
    <xf numFmtId="0" fontId="42" fillId="0" borderId="12" xfId="0" applyFont="1" applyBorder="1" applyAlignment="1">
      <alignment horizontal="right"/>
    </xf>
    <xf numFmtId="38" fontId="42" fillId="0" borderId="12" xfId="0" applyNumberFormat="1" applyFont="1" applyBorder="1"/>
    <xf numFmtId="0" fontId="45" fillId="0" borderId="0" xfId="0" applyFont="1" applyAlignment="1">
      <alignment horizontal="right"/>
    </xf>
    <xf numFmtId="1" fontId="45" fillId="0" borderId="0" xfId="0" applyNumberFormat="1" applyFont="1"/>
    <xf numFmtId="1" fontId="42" fillId="0" borderId="12" xfId="0" applyNumberFormat="1" applyFont="1" applyBorder="1"/>
    <xf numFmtId="0" fontId="0" fillId="0" borderId="0" xfId="0" applyAlignment="1">
      <alignment horizontal="left"/>
    </xf>
    <xf numFmtId="0" fontId="2" fillId="0" borderId="0" xfId="0" applyFont="1" applyAlignment="1">
      <alignment horizontal="right" vertical="center"/>
    </xf>
    <xf numFmtId="0" fontId="10" fillId="0" borderId="0" xfId="1" applyFont="1" applyFill="1" applyAlignment="1">
      <alignment horizontal="left" vertical="center"/>
    </xf>
    <xf numFmtId="0" fontId="9" fillId="7" borderId="0" xfId="1" applyFont="1" applyFill="1" applyAlignment="1">
      <alignment horizontal="center"/>
    </xf>
    <xf numFmtId="0" fontId="9" fillId="7" borderId="0" xfId="1" applyFont="1" applyFill="1" applyAlignment="1">
      <alignment horizontal="center" vertical="center"/>
    </xf>
    <xf numFmtId="0" fontId="10" fillId="0" borderId="0" xfId="1" quotePrefix="1" applyFont="1" applyFill="1" applyAlignment="1">
      <alignment horizontal="left" vertical="center"/>
    </xf>
    <xf numFmtId="0" fontId="47" fillId="0" borderId="1" xfId="1" applyFont="1" applyFill="1" applyBorder="1"/>
    <xf numFmtId="0" fontId="47" fillId="0" borderId="0" xfId="1" applyFont="1" applyFill="1"/>
    <xf numFmtId="0" fontId="47" fillId="6" borderId="0" xfId="1" applyFont="1" applyFill="1"/>
    <xf numFmtId="0" fontId="47" fillId="0" borderId="0" xfId="1" applyFont="1"/>
    <xf numFmtId="0" fontId="7" fillId="2" borderId="5" xfId="1" applyFont="1" applyFill="1" applyBorder="1" applyAlignment="1">
      <alignment horizontal="left" vertical="center"/>
    </xf>
    <xf numFmtId="0" fontId="7" fillId="2" borderId="1" xfId="1" applyFont="1" applyFill="1" applyBorder="1" applyAlignment="1">
      <alignment vertical="center"/>
    </xf>
    <xf numFmtId="0" fontId="8" fillId="2" borderId="26" xfId="1" applyFont="1" applyFill="1" applyBorder="1" applyAlignment="1">
      <alignment horizontal="center" vertical="center"/>
    </xf>
    <xf numFmtId="0" fontId="47" fillId="2" borderId="0" xfId="1" applyFont="1" applyFill="1"/>
    <xf numFmtId="0" fontId="9" fillId="4" borderId="5" xfId="1" applyFont="1" applyFill="1" applyBorder="1" applyAlignment="1">
      <alignment horizontal="left" vertical="center"/>
    </xf>
    <xf numFmtId="0" fontId="9" fillId="4" borderId="1" xfId="1" applyFont="1" applyFill="1" applyBorder="1" applyAlignment="1">
      <alignment horizontal="center" vertical="center"/>
    </xf>
    <xf numFmtId="0" fontId="9" fillId="4" borderId="26" xfId="1" applyFont="1" applyFill="1" applyBorder="1" applyAlignment="1">
      <alignment vertical="center"/>
    </xf>
    <xf numFmtId="0" fontId="10" fillId="0" borderId="1" xfId="1" applyFont="1" applyFill="1" applyBorder="1"/>
    <xf numFmtId="0" fontId="10" fillId="6" borderId="0" xfId="1" applyFont="1" applyFill="1"/>
    <xf numFmtId="0" fontId="9" fillId="0" borderId="5" xfId="1" quotePrefix="1" applyFont="1" applyBorder="1" applyAlignment="1">
      <alignment vertical="center"/>
    </xf>
    <xf numFmtId="0" fontId="50" fillId="0" borderId="26" xfId="1" applyFont="1" applyFill="1" applyBorder="1" applyAlignment="1">
      <alignment vertical="center"/>
    </xf>
    <xf numFmtId="0" fontId="9" fillId="0" borderId="0" xfId="1" applyFont="1" applyFill="1"/>
    <xf numFmtId="0" fontId="9" fillId="6" borderId="0" xfId="1" applyFont="1" applyFill="1"/>
    <xf numFmtId="0" fontId="9" fillId="0" borderId="0" xfId="1" applyFont="1"/>
    <xf numFmtId="0" fontId="10" fillId="0" borderId="5" xfId="1" applyFont="1" applyFill="1" applyBorder="1" applyAlignment="1">
      <alignment horizontal="left" vertical="center"/>
    </xf>
    <xf numFmtId="0" fontId="50" fillId="0" borderId="1" xfId="1" applyFont="1" applyFill="1" applyBorder="1" applyAlignment="1">
      <alignment horizontal="center" vertical="center"/>
    </xf>
    <xf numFmtId="0" fontId="7" fillId="2" borderId="26" xfId="1" applyFont="1" applyFill="1" applyBorder="1" applyAlignment="1">
      <alignment horizontal="center" vertical="center"/>
    </xf>
    <xf numFmtId="0" fontId="9" fillId="0" borderId="5" xfId="1" applyFont="1" applyBorder="1" applyAlignment="1">
      <alignment vertical="center"/>
    </xf>
    <xf numFmtId="0" fontId="50" fillId="0" borderId="7" xfId="1" applyFont="1" applyFill="1" applyBorder="1" applyAlignment="1">
      <alignment horizontal="center" vertical="center"/>
    </xf>
    <xf numFmtId="0" fontId="50" fillId="0" borderId="34" xfId="1" applyFont="1" applyFill="1" applyBorder="1" applyAlignment="1">
      <alignment horizontal="center" vertical="center"/>
    </xf>
    <xf numFmtId="0" fontId="9" fillId="4" borderId="26" xfId="1" applyFont="1" applyFill="1" applyBorder="1" applyAlignment="1">
      <alignment vertical="center" wrapText="1"/>
    </xf>
    <xf numFmtId="38" fontId="7" fillId="0" borderId="17" xfId="2" applyFont="1" applyFill="1" applyBorder="1"/>
    <xf numFmtId="49" fontId="7" fillId="2" borderId="5" xfId="1" quotePrefix="1" applyNumberFormat="1" applyFont="1" applyFill="1" applyBorder="1" applyAlignment="1">
      <alignment vertical="center"/>
    </xf>
    <xf numFmtId="0" fontId="50" fillId="0" borderId="26" xfId="0" applyFont="1" applyBorder="1" applyAlignment="1">
      <alignment vertical="center"/>
    </xf>
    <xf numFmtId="0" fontId="9" fillId="4" borderId="26" xfId="1" applyFont="1" applyFill="1" applyBorder="1" applyAlignment="1">
      <alignment horizontal="left" vertical="center" wrapText="1"/>
    </xf>
    <xf numFmtId="0" fontId="9" fillId="4" borderId="5" xfId="1" applyFont="1" applyFill="1" applyBorder="1" applyAlignment="1">
      <alignment horizontal="left" vertical="center" wrapText="1"/>
    </xf>
    <xf numFmtId="0" fontId="9" fillId="4" borderId="1" xfId="1" applyFont="1" applyFill="1" applyBorder="1" applyAlignment="1">
      <alignment horizontal="center" vertical="center" wrapText="1"/>
    </xf>
    <xf numFmtId="49" fontId="7" fillId="2" borderId="5" xfId="1" applyNumberFormat="1" applyFont="1" applyFill="1" applyBorder="1" applyAlignment="1">
      <alignment horizontal="left" vertical="center"/>
    </xf>
    <xf numFmtId="0" fontId="1" fillId="0" borderId="0" xfId="0" applyFont="1" applyFill="1" applyAlignment="1">
      <alignment horizontal="left" vertical="center"/>
    </xf>
    <xf numFmtId="49" fontId="7" fillId="2" borderId="1" xfId="1" quotePrefix="1" applyNumberFormat="1" applyFont="1" applyFill="1" applyBorder="1" applyAlignment="1">
      <alignment vertical="center"/>
    </xf>
    <xf numFmtId="49" fontId="8" fillId="2" borderId="26" xfId="1" quotePrefix="1" applyNumberFormat="1" applyFont="1" applyFill="1" applyBorder="1" applyAlignment="1">
      <alignment horizontal="center" vertical="center"/>
    </xf>
    <xf numFmtId="0" fontId="54" fillId="0" borderId="0" xfId="0" applyFont="1" applyFill="1" applyAlignment="1">
      <alignment horizontal="left" vertical="center"/>
    </xf>
    <xf numFmtId="49" fontId="9" fillId="4" borderId="5" xfId="1" quotePrefix="1" applyNumberFormat="1" applyFont="1" applyFill="1" applyBorder="1" applyAlignment="1">
      <alignment vertical="center"/>
    </xf>
    <xf numFmtId="0" fontId="55" fillId="0" borderId="1" xfId="1" applyFont="1" applyFill="1" applyBorder="1"/>
    <xf numFmtId="0" fontId="55" fillId="0" borderId="0" xfId="1" applyFont="1" applyFill="1"/>
    <xf numFmtId="0" fontId="55" fillId="6" borderId="0" xfId="1" applyFont="1" applyFill="1"/>
    <xf numFmtId="0" fontId="55" fillId="0" borderId="0" xfId="1" applyFont="1"/>
    <xf numFmtId="0" fontId="56" fillId="0" borderId="0" xfId="1" applyFont="1" applyFill="1" applyAlignment="1">
      <alignment horizontal="left" vertical="center"/>
    </xf>
    <xf numFmtId="0" fontId="50" fillId="0" borderId="35" xfId="16" applyFont="1" applyFill="1" applyBorder="1" applyAlignment="1">
      <alignment vertical="center"/>
    </xf>
    <xf numFmtId="0" fontId="9" fillId="2" borderId="5" xfId="1" applyFont="1" applyFill="1" applyBorder="1" applyAlignment="1">
      <alignment vertical="center"/>
    </xf>
    <xf numFmtId="0" fontId="9" fillId="2" borderId="1" xfId="1" applyFont="1" applyFill="1" applyBorder="1" applyAlignment="1">
      <alignment vertical="center"/>
    </xf>
    <xf numFmtId="0" fontId="57" fillId="2" borderId="26" xfId="1" applyFont="1" applyFill="1" applyBorder="1" applyAlignment="1">
      <alignment vertical="center"/>
    </xf>
    <xf numFmtId="0" fontId="59" fillId="0" borderId="0" xfId="0" applyFont="1"/>
    <xf numFmtId="49" fontId="22" fillId="6" borderId="5" xfId="1" quotePrefix="1" applyNumberFormat="1" applyFont="1" applyFill="1" applyBorder="1" applyAlignment="1">
      <alignment horizontal="center" vertical="center"/>
    </xf>
    <xf numFmtId="49" fontId="22" fillId="6" borderId="2" xfId="1" quotePrefix="1" applyNumberFormat="1" applyFont="1" applyFill="1" applyBorder="1" applyAlignment="1">
      <alignment horizontal="left" vertical="center"/>
    </xf>
    <xf numFmtId="49" fontId="60" fillId="6" borderId="3" xfId="1" quotePrefix="1" applyNumberFormat="1" applyFont="1" applyFill="1" applyBorder="1" applyAlignment="1">
      <alignment horizontal="left" vertical="center"/>
    </xf>
    <xf numFmtId="38" fontId="7" fillId="0" borderId="0" xfId="2" applyFont="1" applyFill="1" applyBorder="1"/>
    <xf numFmtId="49" fontId="9" fillId="4" borderId="5" xfId="1" applyNumberFormat="1" applyFont="1" applyFill="1" applyBorder="1" applyAlignment="1">
      <alignment vertical="center"/>
    </xf>
    <xf numFmtId="0" fontId="3" fillId="0" borderId="0" xfId="1" applyFont="1" applyFill="1"/>
    <xf numFmtId="0" fontId="3" fillId="0" borderId="1" xfId="1" applyFont="1" applyFill="1" applyBorder="1"/>
    <xf numFmtId="0" fontId="3" fillId="6" borderId="0" xfId="1" applyFont="1" applyFill="1"/>
    <xf numFmtId="0" fontId="3" fillId="0" borderId="0" xfId="1" applyFont="1"/>
    <xf numFmtId="0" fontId="61" fillId="0" borderId="1" xfId="1" applyFont="1" applyFill="1" applyBorder="1"/>
    <xf numFmtId="0" fontId="61" fillId="0" borderId="0" xfId="1" applyFont="1" applyFill="1"/>
    <xf numFmtId="0" fontId="61" fillId="6" borderId="0" xfId="1" applyFont="1" applyFill="1"/>
    <xf numFmtId="0" fontId="61" fillId="0" borderId="0" xfId="1" applyFont="1"/>
    <xf numFmtId="0" fontId="62" fillId="0" borderId="0" xfId="1" applyFont="1" applyFill="1" applyAlignment="1">
      <alignment horizontal="left" vertical="center"/>
    </xf>
    <xf numFmtId="0" fontId="9" fillId="0" borderId="36" xfId="1" quotePrefix="1" applyFont="1" applyBorder="1" applyAlignment="1">
      <alignment vertical="center"/>
    </xf>
    <xf numFmtId="0" fontId="50" fillId="0" borderId="37" xfId="1" applyFont="1" applyFill="1" applyBorder="1" applyAlignment="1">
      <alignment horizontal="center" vertical="center"/>
    </xf>
    <xf numFmtId="0" fontId="50" fillId="0" borderId="38" xfId="1" applyFont="1" applyFill="1" applyBorder="1" applyAlignment="1">
      <alignment horizontal="center" vertical="center"/>
    </xf>
    <xf numFmtId="0" fontId="3" fillId="0" borderId="0" xfId="1" applyAlignment="1">
      <alignment vertical="center"/>
    </xf>
    <xf numFmtId="0" fontId="24" fillId="0" borderId="0" xfId="1" applyFont="1" applyAlignment="1">
      <alignment horizontal="center" vertical="center"/>
    </xf>
    <xf numFmtId="0" fontId="63" fillId="0" borderId="0" xfId="1" applyFont="1" applyFill="1" applyAlignment="1">
      <alignment vertical="center"/>
    </xf>
    <xf numFmtId="0" fontId="64" fillId="0" borderId="0" xfId="0" applyNumberFormat="1" applyFont="1" applyFill="1" applyBorder="1" applyAlignment="1" applyProtection="1">
      <alignment vertical="center"/>
    </xf>
    <xf numFmtId="0" fontId="63" fillId="0" borderId="0" xfId="1" applyNumberFormat="1" applyFont="1" applyBorder="1" applyAlignment="1">
      <alignment vertical="center"/>
    </xf>
    <xf numFmtId="0" fontId="24" fillId="0" borderId="0" xfId="1" applyFont="1" applyAlignment="1">
      <alignment horizontal="left" vertical="center"/>
    </xf>
    <xf numFmtId="38" fontId="3" fillId="0" borderId="0" xfId="15" applyFont="1" applyAlignment="1">
      <alignment vertical="center"/>
    </xf>
    <xf numFmtId="0" fontId="67" fillId="0" borderId="0" xfId="0" applyFont="1" applyFill="1" applyAlignment="1">
      <alignment horizontal="center"/>
    </xf>
    <xf numFmtId="0" fontId="0" fillId="0" borderId="0" xfId="0" applyAlignment="1">
      <alignment vertical="top" wrapText="1"/>
    </xf>
    <xf numFmtId="0" fontId="67" fillId="0" borderId="0" xfId="0" applyFont="1" applyAlignment="1">
      <alignment vertical="top" wrapText="1"/>
    </xf>
    <xf numFmtId="0" fontId="67" fillId="0" borderId="0" xfId="16" applyFont="1" applyAlignment="1">
      <alignment vertical="top" wrapText="1"/>
    </xf>
    <xf numFmtId="0" fontId="69" fillId="0" borderId="0" xfId="0" applyFont="1"/>
    <xf numFmtId="0" fontId="0" fillId="6" borderId="0" xfId="0" applyFill="1" applyAlignment="1">
      <alignment vertical="top"/>
    </xf>
    <xf numFmtId="0" fontId="70" fillId="6" borderId="0" xfId="0" applyFont="1" applyFill="1" applyAlignment="1">
      <alignment vertical="top"/>
    </xf>
    <xf numFmtId="0" fontId="0" fillId="6" borderId="0" xfId="0" applyFill="1"/>
    <xf numFmtId="38" fontId="71" fillId="0" borderId="0" xfId="0" applyNumberFormat="1" applyFont="1"/>
    <xf numFmtId="38" fontId="72" fillId="0" borderId="0" xfId="0" applyNumberFormat="1" applyFont="1"/>
    <xf numFmtId="0" fontId="7" fillId="2" borderId="23" xfId="1" applyFont="1" applyFill="1" applyBorder="1" applyAlignment="1">
      <alignment horizontal="center" vertical="center"/>
    </xf>
    <xf numFmtId="0" fontId="80" fillId="7" borderId="17" xfId="1" applyFont="1" applyFill="1" applyBorder="1" applyAlignment="1">
      <alignment horizontal="center"/>
    </xf>
    <xf numFmtId="49" fontId="4" fillId="11" borderId="20" xfId="1" quotePrefix="1" applyNumberFormat="1" applyFont="1" applyFill="1" applyBorder="1" applyAlignment="1">
      <alignment horizontal="center" vertical="center"/>
    </xf>
    <xf numFmtId="49" fontId="4" fillId="11" borderId="5" xfId="1" quotePrefix="1" applyNumberFormat="1" applyFont="1" applyFill="1" applyBorder="1" applyAlignment="1">
      <alignment horizontal="center" vertical="center"/>
    </xf>
    <xf numFmtId="49" fontId="4" fillId="12" borderId="20" xfId="1" quotePrefix="1" applyNumberFormat="1" applyFont="1" applyFill="1" applyBorder="1" applyAlignment="1">
      <alignment horizontal="center" vertical="center"/>
    </xf>
    <xf numFmtId="49" fontId="4" fillId="12" borderId="1" xfId="1" quotePrefix="1" applyNumberFormat="1" applyFont="1" applyFill="1" applyBorder="1" applyAlignment="1">
      <alignment horizontal="center"/>
    </xf>
    <xf numFmtId="49" fontId="4" fillId="12" borderId="1" xfId="1" quotePrefix="1" applyNumberFormat="1" applyFont="1" applyFill="1" applyBorder="1"/>
    <xf numFmtId="0" fontId="11" fillId="12" borderId="2" xfId="1" applyFont="1" applyFill="1" applyBorder="1" applyAlignment="1">
      <alignment horizontal="center" vertical="center"/>
    </xf>
    <xf numFmtId="49" fontId="4" fillId="12" borderId="5" xfId="1" quotePrefix="1" applyNumberFormat="1" applyFont="1" applyFill="1" applyBorder="1" applyAlignment="1">
      <alignment horizontal="center" vertical="center"/>
    </xf>
    <xf numFmtId="0" fontId="11" fillId="12" borderId="1" xfId="1" applyFont="1" applyFill="1" applyBorder="1" applyAlignment="1">
      <alignment horizontal="center" vertical="center"/>
    </xf>
    <xf numFmtId="49" fontId="4" fillId="12" borderId="2" xfId="1" quotePrefix="1" applyNumberFormat="1" applyFont="1" applyFill="1" applyBorder="1" applyAlignment="1">
      <alignment horizontal="left" vertical="center"/>
    </xf>
    <xf numFmtId="49" fontId="13" fillId="12" borderId="3" xfId="1" quotePrefix="1" applyNumberFormat="1" applyFont="1" applyFill="1" applyBorder="1" applyAlignment="1">
      <alignment horizontal="left" vertical="center"/>
    </xf>
    <xf numFmtId="0" fontId="0" fillId="0" borderId="2" xfId="0" applyBorder="1" applyAlignment="1">
      <alignment vertical="center"/>
    </xf>
    <xf numFmtId="0" fontId="34" fillId="0" borderId="4" xfId="0" applyFont="1" applyFill="1" applyBorder="1" applyAlignment="1">
      <alignment vertical="center" wrapText="1"/>
    </xf>
    <xf numFmtId="0" fontId="21" fillId="6" borderId="0" xfId="0" applyFont="1" applyFill="1" applyBorder="1" applyAlignment="1">
      <alignment horizontal="center" vertical="center" wrapText="1"/>
    </xf>
    <xf numFmtId="0" fontId="83" fillId="0" borderId="4" xfId="0" applyFont="1" applyBorder="1" applyAlignment="1">
      <alignment vertical="center" wrapText="1"/>
    </xf>
    <xf numFmtId="0" fontId="84" fillId="0" borderId="4" xfId="0" applyFont="1" applyBorder="1" applyAlignment="1">
      <alignment vertical="center" wrapText="1"/>
    </xf>
    <xf numFmtId="0" fontId="87" fillId="0" borderId="0" xfId="0" applyFont="1" applyAlignment="1">
      <alignment vertical="top"/>
    </xf>
    <xf numFmtId="0" fontId="38" fillId="0" borderId="0" xfId="0" applyFont="1" applyAlignment="1">
      <alignment horizontal="right" vertical="center" wrapText="1"/>
    </xf>
    <xf numFmtId="0" fontId="39" fillId="0" borderId="0" xfId="0" applyFont="1" applyAlignment="1">
      <alignment horizontal="right" vertical="center" wrapText="1"/>
    </xf>
    <xf numFmtId="0" fontId="32" fillId="0" borderId="0" xfId="1" applyFont="1" applyFill="1" applyAlignment="1">
      <alignment horizontal="left" vertical="center"/>
    </xf>
    <xf numFmtId="0" fontId="39" fillId="0" borderId="0" xfId="0" applyFont="1" applyAlignment="1">
      <alignment horizontal="right" vertical="top"/>
    </xf>
    <xf numFmtId="0" fontId="88" fillId="0" borderId="0" xfId="0" applyFont="1" applyAlignment="1">
      <alignment horizontal="right"/>
    </xf>
    <xf numFmtId="0" fontId="39" fillId="0" borderId="0" xfId="0" applyFont="1" applyAlignment="1">
      <alignment horizontal="left" vertical="center"/>
    </xf>
    <xf numFmtId="0" fontId="83" fillId="0" borderId="0" xfId="0" applyFont="1" applyAlignment="1">
      <alignment vertical="center" wrapText="1"/>
    </xf>
    <xf numFmtId="0" fontId="13" fillId="10" borderId="0" xfId="0" applyFont="1" applyFill="1" applyAlignment="1">
      <alignment horizontal="left"/>
    </xf>
    <xf numFmtId="0" fontId="35" fillId="6" borderId="9" xfId="0" applyFont="1" applyFill="1" applyBorder="1" applyAlignment="1">
      <alignment horizontal="left" vertical="center"/>
    </xf>
    <xf numFmtId="0" fontId="14" fillId="8" borderId="0" xfId="0" applyFont="1" applyFill="1" applyAlignment="1">
      <alignment horizontal="left" vertical="top" wrapText="1"/>
    </xf>
    <xf numFmtId="0" fontId="35" fillId="0" borderId="0" xfId="0" applyFont="1" applyAlignment="1">
      <alignment horizontal="left" wrapText="1"/>
    </xf>
    <xf numFmtId="0" fontId="36" fillId="6" borderId="0" xfId="0" applyFont="1" applyFill="1" applyAlignment="1">
      <alignment horizontal="left" vertical="center" wrapText="1"/>
    </xf>
    <xf numFmtId="0" fontId="82" fillId="6" borderId="8" xfId="0" applyFont="1" applyFill="1" applyBorder="1" applyAlignment="1">
      <alignment horizontal="center" vertical="center" wrapText="1"/>
    </xf>
    <xf numFmtId="0" fontId="82" fillId="6" borderId="9" xfId="0" applyFont="1" applyFill="1" applyBorder="1" applyAlignment="1">
      <alignment horizontal="center" vertical="center" wrapText="1"/>
    </xf>
    <xf numFmtId="0" fontId="82" fillId="6" borderId="10"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31" fillId="0" borderId="0" xfId="0" applyFont="1" applyAlignment="1">
      <alignment horizontal="center" vertical="center"/>
    </xf>
    <xf numFmtId="0" fontId="30" fillId="6" borderId="27"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9" xfId="0" applyFont="1" applyFill="1" applyBorder="1" applyAlignment="1">
      <alignment horizontal="center" vertical="center" wrapText="1"/>
    </xf>
    <xf numFmtId="49" fontId="4" fillId="11" borderId="2" xfId="1" quotePrefix="1" applyNumberFormat="1" applyFont="1" applyFill="1" applyBorder="1" applyAlignment="1">
      <alignment horizontal="left" vertical="center"/>
    </xf>
    <xf numFmtId="49" fontId="4" fillId="11" borderId="3" xfId="1" quotePrefix="1" applyNumberFormat="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4" xfId="1" applyFont="1" applyBorder="1" applyAlignment="1">
      <alignment horizontal="left"/>
    </xf>
    <xf numFmtId="0" fontId="22" fillId="0" borderId="15" xfId="1" applyFont="1" applyBorder="1" applyAlignment="1">
      <alignment horizontal="left"/>
    </xf>
    <xf numFmtId="0" fontId="22" fillId="0" borderId="16" xfId="1" applyFont="1" applyBorder="1" applyAlignment="1">
      <alignment horizontal="left"/>
    </xf>
    <xf numFmtId="49" fontId="4" fillId="11" borderId="21" xfId="1" quotePrefix="1" applyNumberFormat="1" applyFont="1" applyFill="1" applyBorder="1" applyAlignment="1">
      <alignment horizontal="left" vertical="center"/>
    </xf>
    <xf numFmtId="49" fontId="4" fillId="11" borderId="22" xfId="1" quotePrefix="1" applyNumberFormat="1" applyFont="1" applyFill="1" applyBorder="1" applyAlignment="1">
      <alignment horizontal="left" vertical="center"/>
    </xf>
    <xf numFmtId="0" fontId="8" fillId="0" borderId="8" xfId="1" applyNumberFormat="1" applyFont="1" applyFill="1" applyBorder="1" applyAlignment="1" applyProtection="1">
      <alignment horizontal="center" vertical="center"/>
      <protection locked="0"/>
    </xf>
    <xf numFmtId="0" fontId="8" fillId="0" borderId="9" xfId="1" applyNumberFormat="1" applyFont="1" applyFill="1" applyBorder="1" applyAlignment="1" applyProtection="1">
      <alignment horizontal="center" vertical="center"/>
      <protection locked="0"/>
    </xf>
    <xf numFmtId="0" fontId="8" fillId="0" borderId="27" xfId="1"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protection locked="0"/>
    </xf>
    <xf numFmtId="0" fontId="8" fillId="0" borderId="11" xfId="1" applyNumberFormat="1" applyFont="1" applyFill="1" applyBorder="1" applyAlignment="1" applyProtection="1">
      <alignment horizontal="center" vertical="center"/>
      <protection locked="0"/>
    </xf>
    <xf numFmtId="0" fontId="8" fillId="0" borderId="12" xfId="1" applyNumberFormat="1" applyFont="1" applyFill="1" applyBorder="1" applyAlignment="1" applyProtection="1">
      <alignment horizontal="center" vertical="center"/>
      <protection locked="0"/>
    </xf>
    <xf numFmtId="0" fontId="25" fillId="0" borderId="25" xfId="1" applyFont="1" applyBorder="1" applyAlignment="1">
      <alignment horizontal="center" vertical="center" wrapText="1"/>
    </xf>
    <xf numFmtId="0" fontId="25" fillId="0" borderId="28" xfId="1" applyFont="1" applyBorder="1" applyAlignment="1">
      <alignment horizontal="center" vertical="center" wrapText="1"/>
    </xf>
    <xf numFmtId="0" fontId="25" fillId="0" borderId="29" xfId="1" applyFont="1" applyBorder="1" applyAlignment="1">
      <alignment horizontal="center" vertical="center" wrapText="1"/>
    </xf>
    <xf numFmtId="49" fontId="4" fillId="12" borderId="2" xfId="1" quotePrefix="1" applyNumberFormat="1" applyFont="1" applyFill="1" applyBorder="1" applyAlignment="1">
      <alignment horizontal="left" vertical="center"/>
    </xf>
    <xf numFmtId="49" fontId="4" fillId="12" borderId="3" xfId="1" quotePrefix="1" applyNumberFormat="1" applyFont="1" applyFill="1" applyBorder="1" applyAlignment="1">
      <alignment horizontal="left" vertical="center"/>
    </xf>
    <xf numFmtId="0" fontId="11" fillId="2" borderId="2" xfId="1" applyFont="1" applyFill="1" applyBorder="1" applyAlignment="1">
      <alignment horizontal="left"/>
    </xf>
    <xf numFmtId="0" fontId="11" fillId="2" borderId="4" xfId="1" applyFont="1" applyFill="1" applyBorder="1" applyAlignment="1">
      <alignment horizontal="left"/>
    </xf>
    <xf numFmtId="49" fontId="4" fillId="12" borderId="21" xfId="1" quotePrefix="1" applyNumberFormat="1" applyFont="1" applyFill="1" applyBorder="1" applyAlignment="1">
      <alignment horizontal="left" vertical="center"/>
    </xf>
    <xf numFmtId="49" fontId="4" fillId="12" borderId="22" xfId="1" quotePrefix="1" applyNumberFormat="1" applyFont="1" applyFill="1" applyBorder="1" applyAlignment="1">
      <alignment horizontal="left" vertical="center"/>
    </xf>
    <xf numFmtId="0" fontId="80" fillId="0" borderId="11"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3" xfId="0" applyFont="1" applyBorder="1" applyAlignment="1">
      <alignment horizontal="center" vertical="center" wrapText="1"/>
    </xf>
  </cellXfs>
  <cellStyles count="28">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桁区切り" xfId="15" builtinId="6"/>
    <cellStyle name="桁区切り 2" xfId="2" xr:uid="{00000000-0005-0000-0000-00000C000000}"/>
    <cellStyle name="標準" xfId="0" builtinId="0"/>
    <cellStyle name="標準 2" xfId="1" xr:uid="{00000000-0005-0000-0000-00000E000000}"/>
    <cellStyle name="標準 3" xfId="16" xr:uid="{00000000-0005-0000-0000-00000F000000}"/>
    <cellStyle name="標準 4" xfId="17" xr:uid="{00000000-0005-0000-0000-00001000000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s>
  <dxfs count="511">
    <dxf>
      <font>
        <b val="0"/>
        <i val="0"/>
        <strike val="0"/>
        <condense val="0"/>
        <extend val="0"/>
        <outline val="0"/>
        <shadow val="0"/>
        <u val="none"/>
        <vertAlign val="baseline"/>
        <sz val="14"/>
        <color theme="3"/>
        <name val="ＭＳ Ｐゴシック"/>
        <scheme val="minor"/>
      </font>
      <numFmt numFmtId="177" formatCode="0.0"/>
    </dxf>
    <dxf>
      <font>
        <strike val="0"/>
        <outline val="0"/>
        <shadow val="0"/>
        <u val="none"/>
        <vertAlign val="baseline"/>
        <sz val="14"/>
        <color theme="3"/>
        <name val="ＭＳ Ｐゴシック"/>
        <scheme val="minor"/>
      </font>
    </dxf>
    <dxf>
      <font>
        <strike val="0"/>
        <outline val="0"/>
        <shadow val="0"/>
        <u val="none"/>
        <vertAlign val="baseline"/>
        <sz val="14"/>
        <color theme="3"/>
        <name val="ＭＳ Ｐゴシック"/>
        <scheme val="minor"/>
      </font>
    </dxf>
    <dxf>
      <font>
        <b val="0"/>
        <i val="0"/>
        <strike val="0"/>
        <condense val="0"/>
        <extend val="0"/>
        <outline val="0"/>
        <shadow val="0"/>
        <u val="none"/>
        <vertAlign val="baseline"/>
        <sz val="14"/>
        <color theme="3"/>
        <name val="ＭＳ Ｐゴシック"/>
        <scheme val="minor"/>
      </font>
      <numFmt numFmtId="6" formatCode="#,##0;[Red]\-#,##0"/>
    </dxf>
    <dxf>
      <font>
        <b val="0"/>
        <i val="0"/>
        <strike val="0"/>
        <condense val="0"/>
        <extend val="0"/>
        <outline val="0"/>
        <shadow val="0"/>
        <u val="none"/>
        <vertAlign val="baseline"/>
        <sz val="14"/>
        <color rgb="FF0000FF"/>
        <name val="ＭＳ Ｐゴシック"/>
        <scheme val="minor"/>
      </font>
      <numFmt numFmtId="6" formatCode="#,##0;[Red]\-#,##0"/>
    </dxf>
    <dxf>
      <font>
        <b val="0"/>
        <i val="0"/>
        <strike val="0"/>
        <condense val="0"/>
        <extend val="0"/>
        <outline val="0"/>
        <shadow val="0"/>
        <u val="none"/>
        <vertAlign val="baseline"/>
        <sz val="11"/>
        <color theme="1"/>
        <name val="ＭＳ Ｐゴシック"/>
        <scheme val="minor"/>
      </font>
      <numFmt numFmtId="6" formatCode="#,##0;[Red]\-#,##0"/>
    </dxf>
    <dxf>
      <font>
        <b val="0"/>
        <i val="0"/>
        <strike val="0"/>
        <condense val="0"/>
        <extend val="0"/>
        <outline val="0"/>
        <shadow val="0"/>
        <u val="none"/>
        <vertAlign val="baseline"/>
        <sz val="14"/>
        <color theme="3"/>
        <name val="ＭＳ Ｐゴシック"/>
        <scheme val="minor"/>
      </font>
      <numFmt numFmtId="6" formatCode="#,##0;[Red]\-#,##0"/>
    </dxf>
    <dxf>
      <font>
        <b val="0"/>
        <i val="0"/>
        <strike val="0"/>
        <condense val="0"/>
        <extend val="0"/>
        <outline val="0"/>
        <shadow val="0"/>
        <u val="none"/>
        <vertAlign val="baseline"/>
        <sz val="14"/>
        <color rgb="FFFF0000"/>
        <name val="ＭＳ Ｐゴシック"/>
        <scheme val="minor"/>
      </font>
      <numFmt numFmtId="6" formatCode="#,##0;[Red]\-#,##0"/>
    </dxf>
    <dxf>
      <font>
        <b val="0"/>
        <i val="0"/>
        <strike val="0"/>
        <condense val="0"/>
        <extend val="0"/>
        <outline val="0"/>
        <shadow val="0"/>
        <u val="none"/>
        <vertAlign val="baseline"/>
        <sz val="11"/>
        <color theme="1"/>
        <name val="ＭＳ Ｐゴシック"/>
        <scheme val="minor"/>
      </font>
      <numFmt numFmtId="6" formatCode="#,##0;[Red]\-#,##0"/>
    </dxf>
    <dxf>
      <font>
        <b val="0"/>
        <i val="0"/>
        <strike val="0"/>
        <condense val="0"/>
        <extend val="0"/>
        <outline val="0"/>
        <shadow val="0"/>
        <u val="none"/>
        <vertAlign val="baseline"/>
        <sz val="14"/>
        <color theme="3"/>
        <name val="ＭＳ Ｐゴシック"/>
        <scheme val="minor"/>
      </font>
      <alignment horizontal="left" vertical="center" textRotation="0" wrapText="0" indent="0" justifyLastLine="0" shrinkToFit="0" readingOrder="0"/>
    </dxf>
    <dxf>
      <font>
        <b val="0"/>
        <i val="0"/>
        <strike val="0"/>
        <condense val="0"/>
        <extend val="0"/>
        <outline val="0"/>
        <shadow val="0"/>
        <u val="none"/>
        <vertAlign val="baseline"/>
        <sz val="14"/>
        <color theme="3"/>
        <name val="ＭＳ Ｐゴシック"/>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0" readingOrder="0"/>
    </dxf>
    <dxf>
      <font>
        <strike val="0"/>
        <outline val="0"/>
        <shadow val="0"/>
        <u val="none"/>
        <vertAlign val="baseline"/>
        <sz val="14"/>
        <color theme="3"/>
        <name val="ＭＳ Ｐゴシック"/>
        <scheme val="minor"/>
      </font>
    </dxf>
    <dxf>
      <font>
        <strike val="0"/>
        <outline val="0"/>
        <shadow val="0"/>
        <u val="none"/>
        <vertAlign val="baseline"/>
        <sz val="14"/>
        <color theme="3"/>
        <name val="ＭＳ Ｐゴシック"/>
        <scheme val="minor"/>
      </font>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2"/>
        <color auto="1"/>
        <name val="ＭＳ Ｐゴシック"/>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strike val="0"/>
        <outline val="0"/>
        <shadow val="0"/>
        <u val="none"/>
        <vertAlign val="baseline"/>
        <sz val="11"/>
        <color theme="1"/>
        <name val="ＭＳ Ｐゴシック"/>
        <scheme val="none"/>
      </font>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strike val="0"/>
        <outline val="0"/>
        <shadow val="0"/>
        <u val="none"/>
        <vertAlign val="baseline"/>
        <sz val="11"/>
        <color theme="1"/>
        <name val="ＭＳ Ｐゴシック"/>
        <scheme val="none"/>
      </font>
      <alignment vertical="center" textRotation="0" indent="0" justifyLastLine="0" shrinkToFit="0" readingOrder="0"/>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14"/>
      </font>
      <fill>
        <patternFill>
          <bgColor indexed="45"/>
        </patternFill>
      </fill>
    </dxf>
    <dxf>
      <fill>
        <patternFill>
          <bgColor indexed="45"/>
        </patternFill>
      </fill>
    </dxf>
    <dxf>
      <font>
        <color indexed="14"/>
      </font>
      <fill>
        <patternFill patternType="solid">
          <fgColor indexed="64"/>
          <bgColor indexed="22"/>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strike val="0"/>
        <outline val="0"/>
        <shadow val="0"/>
        <u val="none"/>
        <vertAlign val="baseline"/>
        <sz val="11"/>
        <color theme="1"/>
        <name val="ＭＳ Ｐゴシック"/>
        <scheme val="none"/>
      </font>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strike val="0"/>
        <outline val="0"/>
        <shadow val="0"/>
        <u val="none"/>
        <vertAlign val="baseline"/>
        <sz val="11"/>
        <color theme="1"/>
        <name val="ＭＳ Ｐゴシック"/>
        <scheme val="none"/>
      </font>
      <alignment vertical="center" textRotation="0" indent="0" justifyLastLine="0" shrinkToFit="0" readingOrder="0"/>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s>
  <tableStyles count="0" defaultTableStyle="TableStyleMedium9" defaultPivotStyle="PivotStyleMedium4"/>
  <colors>
    <mruColors>
      <color rgb="FF2A1AF6"/>
      <color rgb="FF202B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a:pPr>
            <a:r>
              <a:rPr lang="ja-JP" altLang="en-US" sz="1680" b="1" i="0" u="none" strike="noStrike" baseline="0">
                <a:effectLst/>
                <a:latin typeface="HGP創英角ｺﾞｼｯｸUB" pitchFamily="50" charset="-128"/>
                <a:ea typeface="HGP創英角ｺﾞｼｯｸUB" pitchFamily="50" charset="-128"/>
              </a:rPr>
              <a:t>ＳＭＦサプライチェーン・</a:t>
            </a:r>
            <a:r>
              <a:rPr lang="ja-JP" altLang="ja-JP" sz="1680" b="1" i="0" u="none" strike="noStrike" baseline="0">
                <a:effectLst/>
                <a:latin typeface="HGP創英角ｺﾞｼｯｸUB" pitchFamily="50" charset="-128"/>
                <a:ea typeface="HGP創英角ｺﾞｼｯｸUB" pitchFamily="50" charset="-128"/>
              </a:rPr>
              <a:t>サスティナビリティ</a:t>
            </a:r>
            <a:r>
              <a:rPr lang="ja-JP" altLang="en-US">
                <a:latin typeface="HGP創英角ｺﾞｼｯｸUB" pitchFamily="50" charset="-128"/>
                <a:ea typeface="HGP創英角ｺﾞｼｯｸUB" pitchFamily="50" charset="-128"/>
              </a:rPr>
              <a:t>診断</a:t>
            </a:r>
          </a:p>
          <a:p>
            <a:pPr>
              <a:defRPr/>
            </a:pPr>
            <a:r>
              <a:rPr lang="ja-JP" altLang="en-US">
                <a:latin typeface="HGP創英角ｺﾞｼｯｸUB" pitchFamily="50" charset="-128"/>
                <a:ea typeface="HGP創英角ｺﾞｼｯｸUB" pitchFamily="50" charset="-128"/>
              </a:rPr>
              <a:t>結果サマリー</a:t>
            </a:r>
          </a:p>
        </c:rich>
      </c:tx>
      <c:layout>
        <c:manualLayout>
          <c:xMode val="edge"/>
          <c:yMode val="edge"/>
          <c:x val="0.18378034015097999"/>
          <c:y val="1.8438764075996601E-2"/>
        </c:manualLayout>
      </c:layout>
      <c:overlay val="1"/>
    </c:title>
    <c:autoTitleDeleted val="0"/>
    <c:plotArea>
      <c:layout>
        <c:manualLayout>
          <c:layoutTarget val="inner"/>
          <c:xMode val="edge"/>
          <c:yMode val="edge"/>
          <c:x val="0.25148257396618001"/>
          <c:y val="0.23707365494736601"/>
          <c:w val="0.50923120678026701"/>
          <c:h val="0.69074680720562698"/>
        </c:manualLayout>
      </c:layout>
      <c:radarChart>
        <c:radarStyle val="marker"/>
        <c:varyColors val="0"/>
        <c:ser>
          <c:idx val="0"/>
          <c:order val="0"/>
          <c:tx>
            <c:strRef>
              <c:f>診断結果集計!$C$8</c:f>
              <c:strCache>
                <c:ptCount val="1"/>
                <c:pt idx="0">
                  <c:v>認識編</c:v>
                </c:pt>
              </c:strCache>
            </c:strRef>
          </c:tx>
          <c:spPr>
            <a:ln>
              <a:solidFill>
                <a:srgbClr val="FF0000"/>
              </a:solidFill>
            </a:ln>
          </c:spPr>
          <c:marker>
            <c:symbol val="none"/>
          </c:marker>
          <c:dLbls>
            <c:spPr>
              <a:noFill/>
              <a:ln>
                <a:noFill/>
              </a:ln>
              <a:effectLst/>
            </c:spPr>
            <c:txPr>
              <a:bodyPr wrap="square" lIns="38100" tIns="19050" rIns="38100" bIns="19050" anchor="ctr">
                <a:spAutoFit/>
              </a:bodyPr>
              <a:lstStyle/>
              <a:p>
                <a:pPr>
                  <a:defRPr sz="1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診断結果集計!$B$10:$B$16</c:f>
              <c:strCache>
                <c:ptCount val="7"/>
                <c:pt idx="0">
                  <c:v>1.コーポレート・ガバナンス</c:v>
                </c:pt>
                <c:pt idx="1">
                  <c:v>2.人権</c:v>
                </c:pt>
                <c:pt idx="2">
                  <c:v>3.労働慣行</c:v>
                </c:pt>
                <c:pt idx="3">
                  <c:v>4.環境</c:v>
                </c:pt>
                <c:pt idx="4">
                  <c:v>5.事業慣行</c:v>
                </c:pt>
                <c:pt idx="5">
                  <c:v>6.消費者課題</c:v>
                </c:pt>
                <c:pt idx="6">
                  <c:v>7.地域社会の発展</c:v>
                </c:pt>
              </c:strCache>
            </c:strRef>
          </c:cat>
          <c:val>
            <c:numRef>
              <c:f>診断結果集計!$C$10:$C$16</c:f>
              <c:numCache>
                <c:formatCode>#,##0_);[Red]\(#,##0\)</c:formatCode>
                <c:ptCount val="7"/>
                <c:pt idx="0">
                  <c:v>87.5</c:v>
                </c:pt>
                <c:pt idx="1">
                  <c:v>68.333333333333343</c:v>
                </c:pt>
                <c:pt idx="2">
                  <c:v>68.333333333333343</c:v>
                </c:pt>
                <c:pt idx="3">
                  <c:v>81.25</c:v>
                </c:pt>
                <c:pt idx="4">
                  <c:v>65</c:v>
                </c:pt>
                <c:pt idx="5">
                  <c:v>75</c:v>
                </c:pt>
                <c:pt idx="6">
                  <c:v>78.571428571428569</c:v>
                </c:pt>
              </c:numCache>
            </c:numRef>
          </c:val>
          <c:extLst>
            <c:ext xmlns:c16="http://schemas.microsoft.com/office/drawing/2014/chart" uri="{C3380CC4-5D6E-409C-BE32-E72D297353CC}">
              <c16:uniqueId val="{00000000-63B6-4CB3-9AD4-8BBA66BD6FA8}"/>
            </c:ext>
          </c:extLst>
        </c:ser>
        <c:ser>
          <c:idx val="1"/>
          <c:order val="1"/>
          <c:tx>
            <c:strRef>
              <c:f>診断結果集計!$D$8</c:f>
              <c:strCache>
                <c:ptCount val="1"/>
                <c:pt idx="0">
                  <c:v>実践編</c:v>
                </c:pt>
              </c:strCache>
            </c:strRef>
          </c:tx>
          <c:spPr>
            <a:ln>
              <a:solidFill>
                <a:srgbClr val="0000FF"/>
              </a:solidFill>
            </a:ln>
          </c:spPr>
          <c:marker>
            <c:symbol val="none"/>
          </c:marker>
          <c:dLbls>
            <c:delete val="1"/>
          </c:dLbls>
          <c:cat>
            <c:strRef>
              <c:f>診断結果集計!$B$10:$B$16</c:f>
              <c:strCache>
                <c:ptCount val="7"/>
                <c:pt idx="0">
                  <c:v>1.コーポレート・ガバナンス</c:v>
                </c:pt>
                <c:pt idx="1">
                  <c:v>2.人権</c:v>
                </c:pt>
                <c:pt idx="2">
                  <c:v>3.労働慣行</c:v>
                </c:pt>
                <c:pt idx="3">
                  <c:v>4.環境</c:v>
                </c:pt>
                <c:pt idx="4">
                  <c:v>5.事業慣行</c:v>
                </c:pt>
                <c:pt idx="5">
                  <c:v>6.消費者課題</c:v>
                </c:pt>
                <c:pt idx="6">
                  <c:v>7.地域社会の発展</c:v>
                </c:pt>
              </c:strCache>
            </c:strRef>
          </c:cat>
          <c:val>
            <c:numRef>
              <c:f>診断結果集計!$D$10:$D$16</c:f>
              <c:numCache>
                <c:formatCode>#,##0_);[Red]\(#,##0\)</c:formatCode>
                <c:ptCount val="7"/>
                <c:pt idx="0">
                  <c:v>70</c:v>
                </c:pt>
                <c:pt idx="1">
                  <c:v>76.666666666666671</c:v>
                </c:pt>
                <c:pt idx="2">
                  <c:v>96.05263157894737</c:v>
                </c:pt>
                <c:pt idx="3">
                  <c:v>90</c:v>
                </c:pt>
                <c:pt idx="4">
                  <c:v>81.818181818181827</c:v>
                </c:pt>
                <c:pt idx="5">
                  <c:v>75</c:v>
                </c:pt>
                <c:pt idx="6">
                  <c:v>75</c:v>
                </c:pt>
              </c:numCache>
            </c:numRef>
          </c:val>
          <c:extLst>
            <c:ext xmlns:c16="http://schemas.microsoft.com/office/drawing/2014/chart" uri="{C3380CC4-5D6E-409C-BE32-E72D297353CC}">
              <c16:uniqueId val="{00000001-63B6-4CB3-9AD4-8BBA66BD6FA8}"/>
            </c:ext>
          </c:extLst>
        </c:ser>
        <c:dLbls>
          <c:showLegendKey val="0"/>
          <c:showVal val="1"/>
          <c:showCatName val="0"/>
          <c:showSerName val="0"/>
          <c:showPercent val="0"/>
          <c:showBubbleSize val="0"/>
        </c:dLbls>
        <c:axId val="204160240"/>
        <c:axId val="203887992"/>
      </c:radarChart>
      <c:catAx>
        <c:axId val="204160240"/>
        <c:scaling>
          <c:orientation val="minMax"/>
        </c:scaling>
        <c:delete val="0"/>
        <c:axPos val="b"/>
        <c:majorGridlines/>
        <c:numFmt formatCode="General" sourceLinked="0"/>
        <c:majorTickMark val="out"/>
        <c:minorTickMark val="none"/>
        <c:tickLblPos val="nextTo"/>
        <c:txPr>
          <a:bodyPr/>
          <a:lstStyle/>
          <a:p>
            <a:pPr>
              <a:defRPr sz="1200" baseline="0"/>
            </a:pPr>
            <a:endParaRPr lang="ja-JP"/>
          </a:p>
        </c:txPr>
        <c:crossAx val="203887992"/>
        <c:crosses val="autoZero"/>
        <c:auto val="1"/>
        <c:lblAlgn val="ctr"/>
        <c:lblOffset val="100"/>
        <c:noMultiLvlLbl val="0"/>
      </c:catAx>
      <c:valAx>
        <c:axId val="203887992"/>
        <c:scaling>
          <c:orientation val="minMax"/>
        </c:scaling>
        <c:delete val="0"/>
        <c:axPos val="l"/>
        <c:majorGridlines/>
        <c:numFmt formatCode="#,##0_);[Red]\(#,##0\)" sourceLinked="1"/>
        <c:majorTickMark val="cross"/>
        <c:minorTickMark val="none"/>
        <c:tickLblPos val="none"/>
        <c:crossAx val="204160240"/>
        <c:crosses val="autoZero"/>
        <c:crossBetween val="between"/>
      </c:valAx>
    </c:plotArea>
    <c:legend>
      <c:legendPos val="b"/>
      <c:overlay val="0"/>
    </c:legend>
    <c:plotVisOnly val="1"/>
    <c:dispBlanksAs val="gap"/>
    <c:showDLblsOverMax val="0"/>
  </c:chart>
  <c:spPr>
    <a:ln>
      <a:solidFill>
        <a:schemeClr val="accent1"/>
      </a:solidFill>
    </a:ln>
  </c:spPr>
  <c:txPr>
    <a:bodyPr/>
    <a:lstStyle/>
    <a:p>
      <a:pPr>
        <a:defRPr sz="14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29992;&#35486;&#35299;&#35500;!B8"/><Relationship Id="rId3" Type="http://schemas.openxmlformats.org/officeDocument/2006/relationships/hyperlink" Target="#&#29992;&#35486;&#35299;&#35500;!B4"/><Relationship Id="rId7" Type="http://schemas.openxmlformats.org/officeDocument/2006/relationships/hyperlink" Target="#&#29992;&#35486;&#35299;&#35500;!B11"/><Relationship Id="rId2" Type="http://schemas.openxmlformats.org/officeDocument/2006/relationships/hyperlink" Target="#&#29992;&#35486;&#35299;&#35500;!B2"/><Relationship Id="rId1" Type="http://schemas.openxmlformats.org/officeDocument/2006/relationships/hyperlink" Target="#&#29992;&#35486;&#35299;&#35500;!B3"/><Relationship Id="rId6" Type="http://schemas.openxmlformats.org/officeDocument/2006/relationships/hyperlink" Target="#&#29992;&#35486;&#35299;&#35500;!B6"/><Relationship Id="rId11" Type="http://schemas.openxmlformats.org/officeDocument/2006/relationships/hyperlink" Target="#&#29992;&#35486;&#35299;&#35500;!B12"/><Relationship Id="rId5" Type="http://schemas.openxmlformats.org/officeDocument/2006/relationships/hyperlink" Target="#&#29992;&#35486;&#35299;&#35500;!B5"/><Relationship Id="rId10" Type="http://schemas.openxmlformats.org/officeDocument/2006/relationships/hyperlink" Target="#&#29992;&#35486;&#35299;&#35500;!B10"/><Relationship Id="rId4" Type="http://schemas.openxmlformats.org/officeDocument/2006/relationships/hyperlink" Target="#&#29992;&#35486;&#35299;&#35500;!B7"/><Relationship Id="rId9" Type="http://schemas.openxmlformats.org/officeDocument/2006/relationships/hyperlink" Target="#&#29992;&#35486;&#35299;&#35500;!B9"/></Relationships>
</file>

<file path=xl/drawings/_rels/drawing2.xml.rels><?xml version="1.0" encoding="UTF-8" standalone="yes"?>
<Relationships xmlns="http://schemas.openxmlformats.org/package/2006/relationships"><Relationship Id="rId3" Type="http://schemas.openxmlformats.org/officeDocument/2006/relationships/hyperlink" Target="#&#29992;&#35486;&#35299;&#35500;!B4"/><Relationship Id="rId7" Type="http://schemas.openxmlformats.org/officeDocument/2006/relationships/hyperlink" Target="#&#29992;&#35486;&#35299;&#35500;!B10"/><Relationship Id="rId2" Type="http://schemas.openxmlformats.org/officeDocument/2006/relationships/hyperlink" Target="#&#29992;&#35486;&#35299;&#35500;!B2"/><Relationship Id="rId1" Type="http://schemas.openxmlformats.org/officeDocument/2006/relationships/hyperlink" Target="#&#29992;&#35486;&#35299;&#35500;!B6"/><Relationship Id="rId6" Type="http://schemas.openxmlformats.org/officeDocument/2006/relationships/hyperlink" Target="#&#29992;&#35486;&#35299;&#35500;!B8"/><Relationship Id="rId5" Type="http://schemas.openxmlformats.org/officeDocument/2006/relationships/hyperlink" Target="#&#29992;&#35486;&#35299;&#35500;!B7"/><Relationship Id="rId4" Type="http://schemas.openxmlformats.org/officeDocument/2006/relationships/hyperlink" Target="#&#29992;&#35486;&#35299;&#35500;!B5"/></Relationships>
</file>

<file path=xl/drawings/_rels/drawing3.xml.rels><?xml version="1.0" encoding="UTF-8" standalone="yes"?>
<Relationships xmlns="http://schemas.openxmlformats.org/package/2006/relationships"><Relationship Id="rId2" Type="http://schemas.openxmlformats.org/officeDocument/2006/relationships/hyperlink" Target="#SDD&#12484;&#12540;&#12523;&#12302;&#35469;&#35672;&#32232;&#12303;!A1"/><Relationship Id="rId1" Type="http://schemas.openxmlformats.org/officeDocument/2006/relationships/hyperlink" Target="#'SDD&#12484;&#12540;&#12523;&#12302;&#23455;&#36341;&#32232;&#12303;&#12288;'!A1"/></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1777998</xdr:colOff>
      <xdr:row>13</xdr:row>
      <xdr:rowOff>209826</xdr:rowOff>
    </xdr:from>
    <xdr:to>
      <xdr:col>2</xdr:col>
      <xdr:colOff>2717798</xdr:colOff>
      <xdr:row>15</xdr:row>
      <xdr:rowOff>12700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314698" y="1968500"/>
          <a:ext cx="939800"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695734</xdr:colOff>
      <xdr:row>10</xdr:row>
      <xdr:rowOff>220867</xdr:rowOff>
    </xdr:from>
    <xdr:to>
      <xdr:col>2</xdr:col>
      <xdr:colOff>2782955</xdr:colOff>
      <xdr:row>12</xdr:row>
      <xdr:rowOff>209826</xdr:rowOff>
    </xdr:to>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2232434" y="1739900"/>
          <a:ext cx="2087221" cy="20982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1336261</xdr:colOff>
      <xdr:row>58</xdr:row>
      <xdr:rowOff>11044</xdr:rowOff>
    </xdr:from>
    <xdr:to>
      <xdr:col>2</xdr:col>
      <xdr:colOff>2276061</xdr:colOff>
      <xdr:row>59</xdr:row>
      <xdr:rowOff>45831</xdr:rowOff>
    </xdr:to>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2872961" y="1968500"/>
          <a:ext cx="939800"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8836</xdr:colOff>
      <xdr:row>105</xdr:row>
      <xdr:rowOff>8834</xdr:rowOff>
    </xdr:from>
    <xdr:to>
      <xdr:col>1</xdr:col>
      <xdr:colOff>508000</xdr:colOff>
      <xdr:row>106</xdr:row>
      <xdr:rowOff>33131</xdr:rowOff>
    </xdr:to>
    <xdr:sp macro="" textlink="">
      <xdr:nvSpPr>
        <xdr:cNvPr id="5" name="テキスト ボックス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580336" y="2197100"/>
          <a:ext cx="49916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739912</xdr:colOff>
      <xdr:row>69</xdr:row>
      <xdr:rowOff>22086</xdr:rowOff>
    </xdr:from>
    <xdr:to>
      <xdr:col>2</xdr:col>
      <xdr:colOff>386522</xdr:colOff>
      <xdr:row>70</xdr:row>
      <xdr:rowOff>22087</xdr:rowOff>
    </xdr:to>
    <xdr:sp macro="" textlink="">
      <xdr:nvSpPr>
        <xdr:cNvPr id="6" name="テキスト ボックス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1311412" y="2197100"/>
          <a:ext cx="611810"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77</xdr:row>
      <xdr:rowOff>22087</xdr:rowOff>
    </xdr:from>
    <xdr:to>
      <xdr:col>2</xdr:col>
      <xdr:colOff>1303129</xdr:colOff>
      <xdr:row>77</xdr:row>
      <xdr:rowOff>220869</xdr:rowOff>
    </xdr:to>
    <xdr:sp macro="" textlink="">
      <xdr:nvSpPr>
        <xdr:cNvPr id="7" name="テキスト ボックス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980108" y="2197100"/>
          <a:ext cx="1859721"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1952485</xdr:colOff>
      <xdr:row>81</xdr:row>
      <xdr:rowOff>229704</xdr:rowOff>
    </xdr:from>
    <xdr:to>
      <xdr:col>2</xdr:col>
      <xdr:colOff>2904434</xdr:colOff>
      <xdr:row>83</xdr:row>
      <xdr:rowOff>0</xdr:rowOff>
    </xdr:to>
    <xdr:sp macro="" textlink="">
      <xdr:nvSpPr>
        <xdr:cNvPr id="8" name="テキスト ボックス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3489185" y="2197100"/>
          <a:ext cx="951949"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790713</xdr:colOff>
      <xdr:row>104</xdr:row>
      <xdr:rowOff>194364</xdr:rowOff>
    </xdr:from>
    <xdr:to>
      <xdr:col>2</xdr:col>
      <xdr:colOff>1755912</xdr:colOff>
      <xdr:row>106</xdr:row>
      <xdr:rowOff>110434</xdr:rowOff>
    </xdr:to>
    <xdr:sp macro="" textlink="">
      <xdr:nvSpPr>
        <xdr:cNvPr id="9" name="テキスト ボックス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2327413" y="2197100"/>
          <a:ext cx="96519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0</xdr:colOff>
      <xdr:row>111</xdr:row>
      <xdr:rowOff>0</xdr:rowOff>
    </xdr:from>
    <xdr:to>
      <xdr:col>2</xdr:col>
      <xdr:colOff>499164</xdr:colOff>
      <xdr:row>112</xdr:row>
      <xdr:rowOff>24297</xdr:rowOff>
    </xdr:to>
    <xdr:sp macro="" textlink="">
      <xdr:nvSpPr>
        <xdr:cNvPr id="10" name="テキスト ボックス 9">
          <a:hlinkClick xmlns:r="http://schemas.openxmlformats.org/officeDocument/2006/relationships" r:id="rId8"/>
          <a:extLst>
            <a:ext uri="{FF2B5EF4-FFF2-40B4-BE49-F238E27FC236}">
              <a16:creationId xmlns:a16="http://schemas.microsoft.com/office/drawing/2014/main" id="{00000000-0008-0000-0100-00000A000000}"/>
            </a:ext>
          </a:extLst>
        </xdr:cNvPr>
        <xdr:cNvSpPr txBox="1"/>
      </xdr:nvSpPr>
      <xdr:spPr>
        <a:xfrm>
          <a:off x="1536700" y="2197100"/>
          <a:ext cx="499164"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255</xdr:row>
      <xdr:rowOff>176696</xdr:rowOff>
    </xdr:from>
    <xdr:to>
      <xdr:col>2</xdr:col>
      <xdr:colOff>1987826</xdr:colOff>
      <xdr:row>257</xdr:row>
      <xdr:rowOff>55218</xdr:rowOff>
    </xdr:to>
    <xdr:sp macro="" textlink="">
      <xdr:nvSpPr>
        <xdr:cNvPr id="11" name="テキスト ボックス 10">
          <a:hlinkClick xmlns:r="http://schemas.openxmlformats.org/officeDocument/2006/relationships" r:id="rId9"/>
          <a:extLst>
            <a:ext uri="{FF2B5EF4-FFF2-40B4-BE49-F238E27FC236}">
              <a16:creationId xmlns:a16="http://schemas.microsoft.com/office/drawing/2014/main" id="{00000000-0008-0000-0100-00000B000000}"/>
            </a:ext>
          </a:extLst>
        </xdr:cNvPr>
        <xdr:cNvSpPr txBox="1"/>
      </xdr:nvSpPr>
      <xdr:spPr>
        <a:xfrm>
          <a:off x="2420178" y="2654300"/>
          <a:ext cx="110434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255</xdr:row>
      <xdr:rowOff>154609</xdr:rowOff>
    </xdr:from>
    <xdr:to>
      <xdr:col>2</xdr:col>
      <xdr:colOff>1848677</xdr:colOff>
      <xdr:row>257</xdr:row>
      <xdr:rowOff>70679</xdr:rowOff>
    </xdr:to>
    <xdr:sp macro="" textlink="">
      <xdr:nvSpPr>
        <xdr:cNvPr id="12" name="テキスト ボックス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2420178" y="2654300"/>
          <a:ext cx="96519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939800</xdr:colOff>
      <xdr:row>266</xdr:row>
      <xdr:rowOff>25401</xdr:rowOff>
    </xdr:from>
    <xdr:to>
      <xdr:col>2</xdr:col>
      <xdr:colOff>929860</xdr:colOff>
      <xdr:row>267</xdr:row>
      <xdr:rowOff>12701</xdr:rowOff>
    </xdr:to>
    <xdr:sp macro="" textlink="">
      <xdr:nvSpPr>
        <xdr:cNvPr id="13" name="テキスト ボックス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511300" y="63639701"/>
          <a:ext cx="95526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0</xdr:col>
      <xdr:colOff>558800</xdr:colOff>
      <xdr:row>329</xdr:row>
      <xdr:rowOff>227496</xdr:rowOff>
    </xdr:from>
    <xdr:to>
      <xdr:col>2</xdr:col>
      <xdr:colOff>187738</xdr:colOff>
      <xdr:row>332</xdr:row>
      <xdr:rowOff>86139</xdr:rowOff>
    </xdr:to>
    <xdr:sp macro="" textlink="">
      <xdr:nvSpPr>
        <xdr:cNvPr id="14" name="テキスト ボックス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558800" y="3110396"/>
          <a:ext cx="1165638" cy="229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260</xdr:row>
      <xdr:rowOff>176696</xdr:rowOff>
    </xdr:from>
    <xdr:to>
      <xdr:col>2</xdr:col>
      <xdr:colOff>1987826</xdr:colOff>
      <xdr:row>262</xdr:row>
      <xdr:rowOff>55218</xdr:rowOff>
    </xdr:to>
    <xdr:sp macro="" textlink="">
      <xdr:nvSpPr>
        <xdr:cNvPr id="15" name="テキスト ボックス 14">
          <a:hlinkClick xmlns:r="http://schemas.openxmlformats.org/officeDocument/2006/relationships" r:id="rId9"/>
          <a:extLst>
            <a:ext uri="{FF2B5EF4-FFF2-40B4-BE49-F238E27FC236}">
              <a16:creationId xmlns:a16="http://schemas.microsoft.com/office/drawing/2014/main" id="{00000000-0008-0000-0100-00000F000000}"/>
            </a:ext>
          </a:extLst>
        </xdr:cNvPr>
        <xdr:cNvSpPr txBox="1"/>
      </xdr:nvSpPr>
      <xdr:spPr>
        <a:xfrm>
          <a:off x="2420178" y="2654300"/>
          <a:ext cx="110434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260</xdr:row>
      <xdr:rowOff>154609</xdr:rowOff>
    </xdr:from>
    <xdr:to>
      <xdr:col>2</xdr:col>
      <xdr:colOff>1848677</xdr:colOff>
      <xdr:row>262</xdr:row>
      <xdr:rowOff>70679</xdr:rowOff>
    </xdr:to>
    <xdr:sp macro="" textlink="">
      <xdr:nvSpPr>
        <xdr:cNvPr id="16" name="テキスト ボックス 15">
          <a:hlinkClick xmlns:r="http://schemas.openxmlformats.org/officeDocument/2006/relationships" r:id="rId9"/>
          <a:extLst>
            <a:ext uri="{FF2B5EF4-FFF2-40B4-BE49-F238E27FC236}">
              <a16:creationId xmlns:a16="http://schemas.microsoft.com/office/drawing/2014/main" id="{00000000-0008-0000-0100-000010000000}"/>
            </a:ext>
          </a:extLst>
        </xdr:cNvPr>
        <xdr:cNvSpPr txBox="1"/>
      </xdr:nvSpPr>
      <xdr:spPr>
        <a:xfrm>
          <a:off x="2420178" y="2654300"/>
          <a:ext cx="96519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408608</xdr:colOff>
      <xdr:row>64</xdr:row>
      <xdr:rowOff>22087</xdr:rowOff>
    </xdr:from>
    <xdr:to>
      <xdr:col>2</xdr:col>
      <xdr:colOff>1303129</xdr:colOff>
      <xdr:row>64</xdr:row>
      <xdr:rowOff>220869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2097708" y="16603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64</xdr:row>
      <xdr:rowOff>22087</xdr:rowOff>
    </xdr:from>
    <xdr:to>
      <xdr:col>2</xdr:col>
      <xdr:colOff>1303129</xdr:colOff>
      <xdr:row>64</xdr:row>
      <xdr:rowOff>220869</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2097708" y="16603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138</xdr:row>
      <xdr:rowOff>22087</xdr:rowOff>
    </xdr:from>
    <xdr:to>
      <xdr:col>2</xdr:col>
      <xdr:colOff>1303129</xdr:colOff>
      <xdr:row>138</xdr:row>
      <xdr:rowOff>220869</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20977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138</xdr:row>
      <xdr:rowOff>22087</xdr:rowOff>
    </xdr:from>
    <xdr:to>
      <xdr:col>2</xdr:col>
      <xdr:colOff>1303129</xdr:colOff>
      <xdr:row>138</xdr:row>
      <xdr:rowOff>220869</xdr:rowOff>
    </xdr:to>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200-000005000000}"/>
            </a:ext>
          </a:extLst>
        </xdr:cNvPr>
        <xdr:cNvSpPr txBox="1"/>
      </xdr:nvSpPr>
      <xdr:spPr>
        <a:xfrm>
          <a:off x="20977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138</xdr:row>
      <xdr:rowOff>22087</xdr:rowOff>
    </xdr:from>
    <xdr:to>
      <xdr:col>2</xdr:col>
      <xdr:colOff>1303129</xdr:colOff>
      <xdr:row>138</xdr:row>
      <xdr:rowOff>220869</xdr:rowOff>
    </xdr:to>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0200-000006000000}"/>
            </a:ext>
          </a:extLst>
        </xdr:cNvPr>
        <xdr:cNvSpPr txBox="1"/>
      </xdr:nvSpPr>
      <xdr:spPr>
        <a:xfrm>
          <a:off x="20977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0200-000007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00000000-0008-0000-0200-000008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0200-000009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10" name="テキスト ボックス 9">
          <a:hlinkClick xmlns:r="http://schemas.openxmlformats.org/officeDocument/2006/relationships" r:id="rId1"/>
          <a:extLst>
            <a:ext uri="{FF2B5EF4-FFF2-40B4-BE49-F238E27FC236}">
              <a16:creationId xmlns:a16="http://schemas.microsoft.com/office/drawing/2014/main" id="{00000000-0008-0000-0200-00000A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277</xdr:row>
      <xdr:rowOff>22087</xdr:rowOff>
    </xdr:from>
    <xdr:to>
      <xdr:col>2</xdr:col>
      <xdr:colOff>1303129</xdr:colOff>
      <xdr:row>277</xdr:row>
      <xdr:rowOff>220869</xdr:rowOff>
    </xdr:to>
    <xdr:sp macro="" textlink="">
      <xdr:nvSpPr>
        <xdr:cNvPr id="11" name="テキスト ボックス 10">
          <a:hlinkClick xmlns:r="http://schemas.openxmlformats.org/officeDocument/2006/relationships" r:id="rId1"/>
          <a:extLst>
            <a:ext uri="{FF2B5EF4-FFF2-40B4-BE49-F238E27FC236}">
              <a16:creationId xmlns:a16="http://schemas.microsoft.com/office/drawing/2014/main" id="{00000000-0008-0000-0200-00000B000000}"/>
            </a:ext>
          </a:extLst>
        </xdr:cNvPr>
        <xdr:cNvSpPr txBox="1"/>
      </xdr:nvSpPr>
      <xdr:spPr>
        <a:xfrm>
          <a:off x="2161208" y="16730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277</xdr:row>
      <xdr:rowOff>22087</xdr:rowOff>
    </xdr:from>
    <xdr:to>
      <xdr:col>2</xdr:col>
      <xdr:colOff>1303129</xdr:colOff>
      <xdr:row>277</xdr:row>
      <xdr:rowOff>220869</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0200-00000C000000}"/>
            </a:ext>
          </a:extLst>
        </xdr:cNvPr>
        <xdr:cNvSpPr txBox="1"/>
      </xdr:nvSpPr>
      <xdr:spPr>
        <a:xfrm>
          <a:off x="2161208" y="16730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282</xdr:row>
      <xdr:rowOff>0</xdr:rowOff>
    </xdr:from>
    <xdr:to>
      <xdr:col>2</xdr:col>
      <xdr:colOff>1303129</xdr:colOff>
      <xdr:row>282</xdr:row>
      <xdr:rowOff>0</xdr:rowOff>
    </xdr:to>
    <xdr:sp macro="" textlink="">
      <xdr:nvSpPr>
        <xdr:cNvPr id="13" name="テキスト ボックス 12">
          <a:hlinkClick xmlns:r="http://schemas.openxmlformats.org/officeDocument/2006/relationships" r:id="rId1"/>
          <a:extLst>
            <a:ext uri="{FF2B5EF4-FFF2-40B4-BE49-F238E27FC236}">
              <a16:creationId xmlns:a16="http://schemas.microsoft.com/office/drawing/2014/main" id="{00000000-0008-0000-0200-00000D000000}"/>
            </a:ext>
          </a:extLst>
        </xdr:cNvPr>
        <xdr:cNvSpPr txBox="1"/>
      </xdr:nvSpPr>
      <xdr:spPr>
        <a:xfrm>
          <a:off x="2161208" y="2819400"/>
          <a:ext cx="1567621"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282</xdr:row>
      <xdr:rowOff>0</xdr:rowOff>
    </xdr:from>
    <xdr:to>
      <xdr:col>2</xdr:col>
      <xdr:colOff>1303129</xdr:colOff>
      <xdr:row>282</xdr:row>
      <xdr:rowOff>0</xdr:rowOff>
    </xdr:to>
    <xdr:sp macro="" textlink="">
      <xdr:nvSpPr>
        <xdr:cNvPr id="14" name="テキスト ボックス 13">
          <a:hlinkClick xmlns:r="http://schemas.openxmlformats.org/officeDocument/2006/relationships" r:id="rId1"/>
          <a:extLst>
            <a:ext uri="{FF2B5EF4-FFF2-40B4-BE49-F238E27FC236}">
              <a16:creationId xmlns:a16="http://schemas.microsoft.com/office/drawing/2014/main" id="{00000000-0008-0000-0200-00000E000000}"/>
            </a:ext>
          </a:extLst>
        </xdr:cNvPr>
        <xdr:cNvSpPr txBox="1"/>
      </xdr:nvSpPr>
      <xdr:spPr>
        <a:xfrm>
          <a:off x="2161208" y="2819400"/>
          <a:ext cx="1567621"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338</xdr:row>
      <xdr:rowOff>22087</xdr:rowOff>
    </xdr:from>
    <xdr:to>
      <xdr:col>2</xdr:col>
      <xdr:colOff>1303129</xdr:colOff>
      <xdr:row>338</xdr:row>
      <xdr:rowOff>220869</xdr:rowOff>
    </xdr:to>
    <xdr:sp macro="" textlink="">
      <xdr:nvSpPr>
        <xdr:cNvPr id="15" name="テキスト ボックス 14">
          <a:hlinkClick xmlns:r="http://schemas.openxmlformats.org/officeDocument/2006/relationships" r:id="rId1"/>
          <a:extLst>
            <a:ext uri="{FF2B5EF4-FFF2-40B4-BE49-F238E27FC236}">
              <a16:creationId xmlns:a16="http://schemas.microsoft.com/office/drawing/2014/main" id="{00000000-0008-0000-0200-00000F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338</xdr:row>
      <xdr:rowOff>22087</xdr:rowOff>
    </xdr:from>
    <xdr:to>
      <xdr:col>2</xdr:col>
      <xdr:colOff>1303129</xdr:colOff>
      <xdr:row>338</xdr:row>
      <xdr:rowOff>220869</xdr:rowOff>
    </xdr:to>
    <xdr:sp macro="" textlink="">
      <xdr:nvSpPr>
        <xdr:cNvPr id="16" name="テキスト ボックス 15">
          <a:hlinkClick xmlns:r="http://schemas.openxmlformats.org/officeDocument/2006/relationships" r:id="rId1"/>
          <a:extLst>
            <a:ext uri="{FF2B5EF4-FFF2-40B4-BE49-F238E27FC236}">
              <a16:creationId xmlns:a16="http://schemas.microsoft.com/office/drawing/2014/main" id="{00000000-0008-0000-0200-000010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338</xdr:row>
      <xdr:rowOff>22087</xdr:rowOff>
    </xdr:from>
    <xdr:to>
      <xdr:col>2</xdr:col>
      <xdr:colOff>1303129</xdr:colOff>
      <xdr:row>338</xdr:row>
      <xdr:rowOff>220869</xdr:rowOff>
    </xdr:to>
    <xdr:sp macro="" textlink="">
      <xdr:nvSpPr>
        <xdr:cNvPr id="17" name="テキスト ボックス 16">
          <a:hlinkClick xmlns:r="http://schemas.openxmlformats.org/officeDocument/2006/relationships" r:id="rId1"/>
          <a:extLst>
            <a:ext uri="{FF2B5EF4-FFF2-40B4-BE49-F238E27FC236}">
              <a16:creationId xmlns:a16="http://schemas.microsoft.com/office/drawing/2014/main" id="{00000000-0008-0000-0200-000011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379</xdr:row>
      <xdr:rowOff>22087</xdr:rowOff>
    </xdr:from>
    <xdr:to>
      <xdr:col>2</xdr:col>
      <xdr:colOff>1303129</xdr:colOff>
      <xdr:row>379</xdr:row>
      <xdr:rowOff>220869</xdr:rowOff>
    </xdr:to>
    <xdr:sp macro="" textlink="">
      <xdr:nvSpPr>
        <xdr:cNvPr id="18" name="テキスト ボックス 17">
          <a:hlinkClick xmlns:r="http://schemas.openxmlformats.org/officeDocument/2006/relationships" r:id="rId1"/>
          <a:extLst>
            <a:ext uri="{FF2B5EF4-FFF2-40B4-BE49-F238E27FC236}">
              <a16:creationId xmlns:a16="http://schemas.microsoft.com/office/drawing/2014/main" id="{00000000-0008-0000-0200-000012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379</xdr:row>
      <xdr:rowOff>22087</xdr:rowOff>
    </xdr:from>
    <xdr:to>
      <xdr:col>2</xdr:col>
      <xdr:colOff>1303129</xdr:colOff>
      <xdr:row>379</xdr:row>
      <xdr:rowOff>220869</xdr:rowOff>
    </xdr:to>
    <xdr:sp macro="" textlink="">
      <xdr:nvSpPr>
        <xdr:cNvPr id="19" name="テキスト ボックス 18">
          <a:hlinkClick xmlns:r="http://schemas.openxmlformats.org/officeDocument/2006/relationships" r:id="rId1"/>
          <a:extLst>
            <a:ext uri="{FF2B5EF4-FFF2-40B4-BE49-F238E27FC236}">
              <a16:creationId xmlns:a16="http://schemas.microsoft.com/office/drawing/2014/main" id="{00000000-0008-0000-0200-000013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695734</xdr:colOff>
      <xdr:row>10</xdr:row>
      <xdr:rowOff>220867</xdr:rowOff>
    </xdr:from>
    <xdr:to>
      <xdr:col>2</xdr:col>
      <xdr:colOff>2782955</xdr:colOff>
      <xdr:row>12</xdr:row>
      <xdr:rowOff>0</xdr:rowOff>
    </xdr:to>
    <xdr:sp macro="" textlink="">
      <xdr:nvSpPr>
        <xdr:cNvPr id="21" name="テキスト ボックス 20">
          <a:hlinkClick xmlns:r="http://schemas.openxmlformats.org/officeDocument/2006/relationships" r:id="rId2"/>
          <a:extLst>
            <a:ext uri="{FF2B5EF4-FFF2-40B4-BE49-F238E27FC236}">
              <a16:creationId xmlns:a16="http://schemas.microsoft.com/office/drawing/2014/main" id="{00000000-0008-0000-0200-000015000000}"/>
            </a:ext>
          </a:extLst>
        </xdr:cNvPr>
        <xdr:cNvSpPr txBox="1"/>
      </xdr:nvSpPr>
      <xdr:spPr>
        <a:xfrm>
          <a:off x="2232434" y="3103767"/>
          <a:ext cx="2087221" cy="44615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330200</xdr:colOff>
      <xdr:row>12</xdr:row>
      <xdr:rowOff>25401</xdr:rowOff>
    </xdr:from>
    <xdr:to>
      <xdr:col>2</xdr:col>
      <xdr:colOff>2417421</xdr:colOff>
      <xdr:row>13</xdr:row>
      <xdr:rowOff>25401</xdr:rowOff>
    </xdr:to>
    <xdr:sp macro="" textlink="">
      <xdr:nvSpPr>
        <xdr:cNvPr id="22" name="テキスト ボックス 21">
          <a:hlinkClick xmlns:r="http://schemas.openxmlformats.org/officeDocument/2006/relationships" r:id="rId2"/>
          <a:extLst>
            <a:ext uri="{FF2B5EF4-FFF2-40B4-BE49-F238E27FC236}">
              <a16:creationId xmlns:a16="http://schemas.microsoft.com/office/drawing/2014/main" id="{00000000-0008-0000-0200-000016000000}"/>
            </a:ext>
          </a:extLst>
        </xdr:cNvPr>
        <xdr:cNvSpPr txBox="1"/>
      </xdr:nvSpPr>
      <xdr:spPr>
        <a:xfrm>
          <a:off x="1968500" y="3390901"/>
          <a:ext cx="2087221" cy="2413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977900</xdr:colOff>
      <xdr:row>49</xdr:row>
      <xdr:rowOff>203200</xdr:rowOff>
    </xdr:from>
    <xdr:to>
      <xdr:col>2</xdr:col>
      <xdr:colOff>1917700</xdr:colOff>
      <xdr:row>51</xdr:row>
      <xdr:rowOff>47487</xdr:rowOff>
    </xdr:to>
    <xdr:sp macro="" textlink="">
      <xdr:nvSpPr>
        <xdr:cNvPr id="23" name="テキスト ボックス 22">
          <a:hlinkClick xmlns:r="http://schemas.openxmlformats.org/officeDocument/2006/relationships" r:id="rId3"/>
          <a:extLst>
            <a:ext uri="{FF2B5EF4-FFF2-40B4-BE49-F238E27FC236}">
              <a16:creationId xmlns:a16="http://schemas.microsoft.com/office/drawing/2014/main" id="{00000000-0008-0000-0200-000017000000}"/>
            </a:ext>
          </a:extLst>
        </xdr:cNvPr>
        <xdr:cNvSpPr txBox="1"/>
      </xdr:nvSpPr>
      <xdr:spPr>
        <a:xfrm>
          <a:off x="2616200" y="11049000"/>
          <a:ext cx="939800" cy="26338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955812</xdr:colOff>
      <xdr:row>69</xdr:row>
      <xdr:rowOff>34787</xdr:rowOff>
    </xdr:from>
    <xdr:to>
      <xdr:col>2</xdr:col>
      <xdr:colOff>495300</xdr:colOff>
      <xdr:row>70</xdr:row>
      <xdr:rowOff>12701</xdr:rowOff>
    </xdr:to>
    <xdr:sp macro="" textlink="">
      <xdr:nvSpPr>
        <xdr:cNvPr id="25" name="テキスト ボックス 24">
          <a:hlinkClick xmlns:r="http://schemas.openxmlformats.org/officeDocument/2006/relationships" r:id="rId4"/>
          <a:extLst>
            <a:ext uri="{FF2B5EF4-FFF2-40B4-BE49-F238E27FC236}">
              <a16:creationId xmlns:a16="http://schemas.microsoft.com/office/drawing/2014/main" id="{00000000-0008-0000-0200-000019000000}"/>
            </a:ext>
          </a:extLst>
        </xdr:cNvPr>
        <xdr:cNvSpPr txBox="1"/>
      </xdr:nvSpPr>
      <xdr:spPr>
        <a:xfrm>
          <a:off x="1616212" y="14855687"/>
          <a:ext cx="517388" cy="1938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0</xdr:col>
      <xdr:colOff>631136</xdr:colOff>
      <xdr:row>91</xdr:row>
      <xdr:rowOff>250134</xdr:rowOff>
    </xdr:from>
    <xdr:to>
      <xdr:col>1</xdr:col>
      <xdr:colOff>469900</xdr:colOff>
      <xdr:row>93</xdr:row>
      <xdr:rowOff>45831</xdr:rowOff>
    </xdr:to>
    <xdr:sp macro="" textlink="">
      <xdr:nvSpPr>
        <xdr:cNvPr id="26" name="テキスト ボックス 25">
          <a:hlinkClick xmlns:r="http://schemas.openxmlformats.org/officeDocument/2006/relationships" r:id="rId5"/>
          <a:extLst>
            <a:ext uri="{FF2B5EF4-FFF2-40B4-BE49-F238E27FC236}">
              <a16:creationId xmlns:a16="http://schemas.microsoft.com/office/drawing/2014/main" id="{00000000-0008-0000-0200-00001A000000}"/>
            </a:ext>
          </a:extLst>
        </xdr:cNvPr>
        <xdr:cNvSpPr txBox="1"/>
      </xdr:nvSpPr>
      <xdr:spPr>
        <a:xfrm>
          <a:off x="631136" y="19236634"/>
          <a:ext cx="499164" cy="27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6</xdr:col>
      <xdr:colOff>790713</xdr:colOff>
      <xdr:row>90</xdr:row>
      <xdr:rowOff>194364</xdr:rowOff>
    </xdr:from>
    <xdr:to>
      <xdr:col>6</xdr:col>
      <xdr:colOff>1755912</xdr:colOff>
      <xdr:row>92</xdr:row>
      <xdr:rowOff>110434</xdr:rowOff>
    </xdr:to>
    <xdr:sp macro="" textlink="">
      <xdr:nvSpPr>
        <xdr:cNvPr id="27" name="テキスト ボックス 26">
          <a:hlinkClick xmlns:r="http://schemas.openxmlformats.org/officeDocument/2006/relationships" r:id="rId6"/>
          <a:extLst>
            <a:ext uri="{FF2B5EF4-FFF2-40B4-BE49-F238E27FC236}">
              <a16:creationId xmlns:a16="http://schemas.microsoft.com/office/drawing/2014/main" id="{00000000-0008-0000-0200-00001B000000}"/>
            </a:ext>
          </a:extLst>
        </xdr:cNvPr>
        <xdr:cNvSpPr txBox="1"/>
      </xdr:nvSpPr>
      <xdr:spPr>
        <a:xfrm>
          <a:off x="2324238" y="2501651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631136</xdr:colOff>
      <xdr:row>92</xdr:row>
      <xdr:rowOff>8835</xdr:rowOff>
    </xdr:from>
    <xdr:to>
      <xdr:col>2</xdr:col>
      <xdr:colOff>1612900</xdr:colOff>
      <xdr:row>93</xdr:row>
      <xdr:rowOff>12701</xdr:rowOff>
    </xdr:to>
    <xdr:sp macro="" textlink="">
      <xdr:nvSpPr>
        <xdr:cNvPr id="28" name="テキスト ボックス 27">
          <a:hlinkClick xmlns:r="http://schemas.openxmlformats.org/officeDocument/2006/relationships" r:id="rId5"/>
          <a:extLst>
            <a:ext uri="{FF2B5EF4-FFF2-40B4-BE49-F238E27FC236}">
              <a16:creationId xmlns:a16="http://schemas.microsoft.com/office/drawing/2014/main" id="{00000000-0008-0000-0200-00001C000000}"/>
            </a:ext>
          </a:extLst>
        </xdr:cNvPr>
        <xdr:cNvSpPr txBox="1"/>
      </xdr:nvSpPr>
      <xdr:spPr>
        <a:xfrm>
          <a:off x="2269436" y="19249335"/>
          <a:ext cx="981764" cy="270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6</xdr:col>
      <xdr:colOff>790713</xdr:colOff>
      <xdr:row>90</xdr:row>
      <xdr:rowOff>194364</xdr:rowOff>
    </xdr:from>
    <xdr:to>
      <xdr:col>6</xdr:col>
      <xdr:colOff>1755912</xdr:colOff>
      <xdr:row>92</xdr:row>
      <xdr:rowOff>110434</xdr:rowOff>
    </xdr:to>
    <xdr:sp macro="" textlink="">
      <xdr:nvSpPr>
        <xdr:cNvPr id="29" name="テキスト ボックス 28">
          <a:hlinkClick xmlns:r="http://schemas.openxmlformats.org/officeDocument/2006/relationships" r:id="rId6"/>
          <a:extLst>
            <a:ext uri="{FF2B5EF4-FFF2-40B4-BE49-F238E27FC236}">
              <a16:creationId xmlns:a16="http://schemas.microsoft.com/office/drawing/2014/main" id="{00000000-0008-0000-0200-00001D000000}"/>
            </a:ext>
          </a:extLst>
        </xdr:cNvPr>
        <xdr:cNvSpPr txBox="1"/>
      </xdr:nvSpPr>
      <xdr:spPr>
        <a:xfrm>
          <a:off x="2324238" y="2501651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4</xdr:col>
      <xdr:colOff>8836</xdr:colOff>
      <xdr:row>91</xdr:row>
      <xdr:rowOff>8834</xdr:rowOff>
    </xdr:from>
    <xdr:to>
      <xdr:col>4</xdr:col>
      <xdr:colOff>508000</xdr:colOff>
      <xdr:row>92</xdr:row>
      <xdr:rowOff>33131</xdr:rowOff>
    </xdr:to>
    <xdr:sp macro="" textlink="">
      <xdr:nvSpPr>
        <xdr:cNvPr id="30" name="テキスト ボックス 29">
          <a:hlinkClick xmlns:r="http://schemas.openxmlformats.org/officeDocument/2006/relationships" r:id="rId5"/>
          <a:extLst>
            <a:ext uri="{FF2B5EF4-FFF2-40B4-BE49-F238E27FC236}">
              <a16:creationId xmlns:a16="http://schemas.microsoft.com/office/drawing/2014/main" id="{00000000-0008-0000-0200-00001E000000}"/>
            </a:ext>
          </a:extLst>
        </xdr:cNvPr>
        <xdr:cNvSpPr txBox="1"/>
      </xdr:nvSpPr>
      <xdr:spPr>
        <a:xfrm>
          <a:off x="580336" y="25059584"/>
          <a:ext cx="499164" cy="252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5</xdr:col>
      <xdr:colOff>790713</xdr:colOff>
      <xdr:row>90</xdr:row>
      <xdr:rowOff>194364</xdr:rowOff>
    </xdr:from>
    <xdr:to>
      <xdr:col>5</xdr:col>
      <xdr:colOff>1755912</xdr:colOff>
      <xdr:row>92</xdr:row>
      <xdr:rowOff>110434</xdr:rowOff>
    </xdr:to>
    <xdr:sp macro="" textlink="">
      <xdr:nvSpPr>
        <xdr:cNvPr id="31" name="テキスト ボックス 30">
          <a:hlinkClick xmlns:r="http://schemas.openxmlformats.org/officeDocument/2006/relationships" r:id="rId6"/>
          <a:extLst>
            <a:ext uri="{FF2B5EF4-FFF2-40B4-BE49-F238E27FC236}">
              <a16:creationId xmlns:a16="http://schemas.microsoft.com/office/drawing/2014/main" id="{00000000-0008-0000-0200-00001F000000}"/>
            </a:ext>
          </a:extLst>
        </xdr:cNvPr>
        <xdr:cNvSpPr txBox="1"/>
      </xdr:nvSpPr>
      <xdr:spPr>
        <a:xfrm>
          <a:off x="2324238" y="2501651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863600</xdr:colOff>
      <xdr:row>266</xdr:row>
      <xdr:rowOff>25401</xdr:rowOff>
    </xdr:from>
    <xdr:to>
      <xdr:col>2</xdr:col>
      <xdr:colOff>853660</xdr:colOff>
      <xdr:row>267</xdr:row>
      <xdr:rowOff>1</xdr:rowOff>
    </xdr:to>
    <xdr:sp macro="" textlink="">
      <xdr:nvSpPr>
        <xdr:cNvPr id="33" name="テキスト ボックス 32">
          <a:hlinkClick xmlns:r="http://schemas.openxmlformats.org/officeDocument/2006/relationships" r:id="rId7"/>
          <a:extLst>
            <a:ext uri="{FF2B5EF4-FFF2-40B4-BE49-F238E27FC236}">
              <a16:creationId xmlns:a16="http://schemas.microsoft.com/office/drawing/2014/main" id="{00000000-0008-0000-0200-000021000000}"/>
            </a:ext>
          </a:extLst>
        </xdr:cNvPr>
        <xdr:cNvSpPr txBox="1"/>
      </xdr:nvSpPr>
      <xdr:spPr>
        <a:xfrm>
          <a:off x="1524000" y="51866801"/>
          <a:ext cx="96796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5140324</xdr:colOff>
      <xdr:row>1</xdr:row>
      <xdr:rowOff>55562</xdr:rowOff>
    </xdr:from>
    <xdr:to>
      <xdr:col>1</xdr:col>
      <xdr:colOff>6024563</xdr:colOff>
      <xdr:row>1</xdr:row>
      <xdr:rowOff>322262</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8324" y="55562"/>
          <a:ext cx="884239" cy="266700"/>
        </a:xfrm>
        <a:prstGeom prst="leftArrow">
          <a:avLst>
            <a:gd name="adj1" fmla="val 64035"/>
            <a:gd name="adj2" fmla="val 50000"/>
          </a:avLst>
        </a:prstGeom>
        <a:solidFill>
          <a:srgbClr val="2A1AF6"/>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800"/>
            <a:t>実践編へ戻る</a:t>
          </a:r>
        </a:p>
      </xdr:txBody>
    </xdr:sp>
    <xdr:clientData/>
  </xdr:twoCellAnchor>
  <xdr:twoCellAnchor>
    <xdr:from>
      <xdr:col>1</xdr:col>
      <xdr:colOff>4173537</xdr:colOff>
      <xdr:row>1</xdr:row>
      <xdr:rowOff>57150</xdr:rowOff>
    </xdr:from>
    <xdr:to>
      <xdr:col>1</xdr:col>
      <xdr:colOff>5057776</xdr:colOff>
      <xdr:row>1</xdr:row>
      <xdr:rowOff>323850</xdr:rowOff>
    </xdr:to>
    <xdr:sp macro="" textlink="">
      <xdr:nvSpPr>
        <xdr:cNvPr id="3" name="左矢印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5951537" y="57150"/>
          <a:ext cx="884239" cy="266700"/>
        </a:xfrm>
        <a:prstGeom prst="leftArrow">
          <a:avLst>
            <a:gd name="adj1" fmla="val 64035"/>
            <a:gd name="adj2" fmla="val 50000"/>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ja-JP" altLang="en-US" sz="800"/>
            <a:t>認識編へ戻る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2</xdr:row>
      <xdr:rowOff>152399</xdr:rowOff>
    </xdr:from>
    <xdr:to>
      <xdr:col>14</xdr:col>
      <xdr:colOff>180975</xdr:colOff>
      <xdr:row>26</xdr:row>
      <xdr:rowOff>114300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42" displayName="テーブル42" ref="A413:B415" headerRowCount="0" totalsRowCount="1" headerRowDxfId="423" dataDxfId="422" totalsRowDxfId="421" dataCellStyle="標準 2">
  <tableColumns count="2">
    <tableColumn id="1" xr3:uid="{00000000-0010-0000-0000-000001000000}" name="列1" totalsRowLabel="合計" headerRowDxfId="420" dataDxfId="419" totalsRowDxfId="418" headerRowCellStyle="標準 2" dataCellStyle="標準 2"/>
    <tableColumn id="2" xr3:uid="{00000000-0010-0000-0000-000002000000}" name="列2" totalsRowFunction="sum" headerRowDxfId="417" dataDxfId="416" totalsRowDxfId="415" headerRowCellStyle="標準 2" dataCellStyle="標準 2">
      <calculatedColumnFormula>COUNTIF(B14:B410,A413)</calculatedColumnFormula>
    </tableColumn>
  </tableColumns>
  <tableStyleInfo name="TableStyleLight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テーブル425" displayName="テーブル425" ref="A425:B427" headerRowCount="0" totalsRowCount="1" headerRowDxfId="26" dataDxfId="25" totalsRowDxfId="24" dataCellStyle="標準 2">
  <tableColumns count="2">
    <tableColumn id="1" xr3:uid="{00000000-0010-0000-0100-000001000000}" name="列1" totalsRowLabel="合計" headerRowDxfId="23" dataDxfId="22" totalsRowDxfId="21" headerRowCellStyle="標準 2" dataCellStyle="標準 2"/>
    <tableColumn id="2" xr3:uid="{00000000-0010-0000-0100-000002000000}" name="列2" totalsRowFunction="sum" headerRowDxfId="20" dataDxfId="19" totalsRowDxfId="18" headerRowCellStyle="標準 2" dataCellStyle="標準 2">
      <calculatedColumnFormula>COUNTIF(B26:B422,A425)</calculatedColumnFormula>
    </tableColumn>
  </tableColumns>
  <tableStyleInfo name="TableStyleLight4"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2" displayName="テーブル2" ref="A2:B16" totalsRowShown="0" headerRowDxfId="17" dataDxfId="16">
  <tableColumns count="2">
    <tableColumn id="1" xr3:uid="{00000000-0010-0000-0200-000001000000}" name="用　語" dataDxfId="15"/>
    <tableColumn id="2" xr3:uid="{00000000-0010-0000-0200-000002000000}" name="解　説" dataDxfId="14"/>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テーブル1" displayName="テーブル1" ref="B10:E17" headerRowCount="0" totalsRowCount="1" headerRowDxfId="13" dataDxfId="12">
  <tableColumns count="4">
    <tableColumn id="1" xr3:uid="{00000000-0010-0000-0300-000001000000}" name="列1" headerRowDxfId="11" dataDxfId="10" totalsRowDxfId="9"/>
    <tableColumn id="2" xr3:uid="{00000000-0010-0000-0300-000002000000}" name="列2" headerRowDxfId="8" dataDxfId="7" totalsRowDxfId="6"/>
    <tableColumn id="4" xr3:uid="{00000000-0010-0000-0300-000004000000}" name="列4" headerRowDxfId="5" dataDxfId="4" totalsRowDxfId="3"/>
    <tableColumn id="3" xr3:uid="{00000000-0010-0000-0300-000003000000}" name="列3" totalsRowFunction="custom" headerRowDxfId="2" dataDxfId="1" totalsRowDxfId="0">
      <totalsRowFormula>AVERAGE(テーブル1[列3])</totalsRowFormula>
    </tableColumn>
  </tableColumns>
  <tableStyleInfo name="TableStyleLight6"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59"/>
  <sheetViews>
    <sheetView tabSelected="1" zoomScale="80" zoomScaleNormal="80" workbookViewId="0">
      <selection activeCell="D68" sqref="D68"/>
    </sheetView>
  </sheetViews>
  <sheetFormatPr defaultColWidth="8.9140625" defaultRowHeight="14" x14ac:dyDescent="0.2"/>
  <cols>
    <col min="1" max="1" width="2.9140625" style="78" customWidth="1"/>
    <col min="2" max="2" width="1.5" style="78" customWidth="1"/>
    <col min="3" max="3" width="2.4140625" style="85" customWidth="1"/>
    <col min="4" max="4" width="92.58203125" style="92" customWidth="1"/>
    <col min="5" max="16384" width="8.9140625" style="78"/>
  </cols>
  <sheetData>
    <row r="1" spans="2:5" ht="30" customHeight="1" x14ac:dyDescent="0.2">
      <c r="B1" s="222" t="s">
        <v>1112</v>
      </c>
      <c r="C1" s="223"/>
      <c r="D1" s="224"/>
      <c r="E1" s="215" t="s">
        <v>1105</v>
      </c>
    </row>
    <row r="2" spans="2:5" ht="35.25" customHeight="1" x14ac:dyDescent="0.2">
      <c r="B2" s="229" t="s">
        <v>1072</v>
      </c>
      <c r="C2" s="230"/>
      <c r="D2" s="231"/>
    </row>
    <row r="3" spans="2:5" ht="53.25" customHeight="1" x14ac:dyDescent="0.2">
      <c r="B3" s="225" t="s">
        <v>1073</v>
      </c>
      <c r="C3" s="226"/>
      <c r="D3" s="227"/>
    </row>
    <row r="4" spans="2:5" ht="24.75" customHeight="1" x14ac:dyDescent="0.2">
      <c r="B4" s="206"/>
      <c r="C4" s="218" t="s">
        <v>1111</v>
      </c>
      <c r="D4" s="218"/>
    </row>
    <row r="5" spans="2:5" ht="43.5" customHeight="1" x14ac:dyDescent="0.2">
      <c r="B5" s="228" t="s">
        <v>548</v>
      </c>
      <c r="C5" s="228"/>
      <c r="D5" s="228"/>
    </row>
    <row r="6" spans="2:5" ht="19" x14ac:dyDescent="0.3">
      <c r="B6" s="217" t="s">
        <v>1074</v>
      </c>
      <c r="C6" s="217"/>
      <c r="D6" s="217"/>
    </row>
    <row r="7" spans="2:5" ht="67.5" customHeight="1" x14ac:dyDescent="0.2">
      <c r="B7" s="219" t="s">
        <v>549</v>
      </c>
      <c r="C7" s="219"/>
      <c r="D7" s="219"/>
    </row>
    <row r="8" spans="2:5" ht="71.25" customHeight="1" x14ac:dyDescent="0.2">
      <c r="B8" s="219" t="s">
        <v>1075</v>
      </c>
      <c r="C8" s="219"/>
      <c r="D8" s="219"/>
    </row>
    <row r="9" spans="2:5" ht="53.25" customHeight="1" x14ac:dyDescent="0.2">
      <c r="B9" s="219" t="s">
        <v>1076</v>
      </c>
      <c r="C9" s="219"/>
      <c r="D9" s="219"/>
    </row>
    <row r="10" spans="2:5" ht="22.5" customHeight="1" x14ac:dyDescent="0.25">
      <c r="B10" s="220" t="s">
        <v>1113</v>
      </c>
      <c r="C10" s="220"/>
      <c r="D10" s="220"/>
    </row>
    <row r="11" spans="2:5" ht="60.75" customHeight="1" x14ac:dyDescent="0.2">
      <c r="B11" s="79"/>
      <c r="C11" s="221" t="s">
        <v>550</v>
      </c>
      <c r="D11" s="221"/>
    </row>
    <row r="13" spans="2:5" ht="19" x14ac:dyDescent="0.3">
      <c r="B13" s="217" t="s">
        <v>1077</v>
      </c>
      <c r="C13" s="217"/>
      <c r="D13" s="217"/>
    </row>
    <row r="14" spans="2:5" ht="53.25" customHeight="1" x14ac:dyDescent="0.2">
      <c r="C14" s="81" t="s">
        <v>551</v>
      </c>
      <c r="D14" s="82" t="s">
        <v>1083</v>
      </c>
    </row>
    <row r="15" spans="2:5" ht="43.5" customHeight="1" x14ac:dyDescent="0.2">
      <c r="C15" s="81" t="s">
        <v>552</v>
      </c>
      <c r="D15" s="83" t="s">
        <v>1080</v>
      </c>
    </row>
    <row r="16" spans="2:5" ht="82.5" customHeight="1" x14ac:dyDescent="0.2">
      <c r="C16" s="81" t="s">
        <v>553</v>
      </c>
      <c r="D16" s="205" t="s">
        <v>1079</v>
      </c>
    </row>
    <row r="17" spans="2:4" ht="41.25" customHeight="1" x14ac:dyDescent="0.2">
      <c r="C17" s="81" t="s">
        <v>554</v>
      </c>
      <c r="D17" s="84" t="s">
        <v>1081</v>
      </c>
    </row>
    <row r="18" spans="2:4" ht="56.25" customHeight="1" x14ac:dyDescent="0.2">
      <c r="C18" s="204" t="s">
        <v>1078</v>
      </c>
      <c r="D18" s="84" t="s">
        <v>1082</v>
      </c>
    </row>
    <row r="19" spans="2:4" x14ac:dyDescent="0.2">
      <c r="D19" s="86"/>
    </row>
    <row r="20" spans="2:4" ht="18" customHeight="1" x14ac:dyDescent="0.3">
      <c r="B20" s="217" t="s">
        <v>1084</v>
      </c>
      <c r="C20" s="217"/>
      <c r="D20" s="217"/>
    </row>
    <row r="21" spans="2:4" ht="36.75" customHeight="1" x14ac:dyDescent="0.2">
      <c r="C21" s="81" t="s">
        <v>555</v>
      </c>
      <c r="D21" s="207" t="s">
        <v>1085</v>
      </c>
    </row>
    <row r="22" spans="2:4" ht="36.75" customHeight="1" x14ac:dyDescent="0.2">
      <c r="C22" s="81" t="s">
        <v>556</v>
      </c>
      <c r="D22" s="207" t="s">
        <v>1086</v>
      </c>
    </row>
    <row r="23" spans="2:4" ht="38.25" customHeight="1" x14ac:dyDescent="0.2">
      <c r="C23" s="81" t="s">
        <v>553</v>
      </c>
      <c r="D23" s="207" t="s">
        <v>1087</v>
      </c>
    </row>
    <row r="24" spans="2:4" ht="21.75" customHeight="1" x14ac:dyDescent="0.2">
      <c r="C24" s="81" t="s">
        <v>554</v>
      </c>
      <c r="D24" s="89" t="s">
        <v>1088</v>
      </c>
    </row>
    <row r="25" spans="2:4" ht="36.75" customHeight="1" x14ac:dyDescent="0.2">
      <c r="C25" s="81" t="s">
        <v>557</v>
      </c>
      <c r="D25" s="208" t="s">
        <v>1089</v>
      </c>
    </row>
    <row r="26" spans="2:4" ht="36.75" customHeight="1" x14ac:dyDescent="0.2">
      <c r="C26" s="81" t="s">
        <v>558</v>
      </c>
      <c r="D26" s="207" t="s">
        <v>1090</v>
      </c>
    </row>
    <row r="27" spans="2:4" ht="21" customHeight="1" x14ac:dyDescent="0.2">
      <c r="C27" s="81" t="s">
        <v>559</v>
      </c>
      <c r="D27" s="89" t="s">
        <v>1091</v>
      </c>
    </row>
    <row r="28" spans="2:4" ht="22.5" customHeight="1" x14ac:dyDescent="0.2">
      <c r="C28" s="81" t="s">
        <v>560</v>
      </c>
      <c r="D28" s="208" t="s">
        <v>1092</v>
      </c>
    </row>
    <row r="29" spans="2:4" ht="59.25" customHeight="1" x14ac:dyDescent="0.2">
      <c r="C29" s="81" t="s">
        <v>561</v>
      </c>
      <c r="D29" s="90" t="s">
        <v>562</v>
      </c>
    </row>
    <row r="31" spans="2:4" ht="19" x14ac:dyDescent="0.3">
      <c r="B31" s="80" t="s">
        <v>1068</v>
      </c>
      <c r="C31" s="87"/>
      <c r="D31" s="88"/>
    </row>
    <row r="32" spans="2:4" ht="36" customHeight="1" x14ac:dyDescent="0.2">
      <c r="C32" s="81" t="s">
        <v>551</v>
      </c>
      <c r="D32" s="89" t="s">
        <v>563</v>
      </c>
    </row>
    <row r="33" spans="2:4" ht="52.5" customHeight="1" x14ac:dyDescent="0.2">
      <c r="C33" s="81" t="s">
        <v>564</v>
      </c>
      <c r="D33" s="89" t="s">
        <v>1069</v>
      </c>
    </row>
    <row r="34" spans="2:4" ht="36" customHeight="1" x14ac:dyDescent="0.2">
      <c r="C34" s="81" t="s">
        <v>553</v>
      </c>
      <c r="D34" s="89" t="s">
        <v>565</v>
      </c>
    </row>
    <row r="35" spans="2:4" ht="52.5" customHeight="1" x14ac:dyDescent="0.2">
      <c r="C35" s="81" t="s">
        <v>566</v>
      </c>
      <c r="D35" s="89" t="s">
        <v>567</v>
      </c>
    </row>
    <row r="36" spans="2:4" ht="21" customHeight="1" x14ac:dyDescent="0.2">
      <c r="C36" s="81" t="s">
        <v>568</v>
      </c>
      <c r="D36" s="89" t="s">
        <v>569</v>
      </c>
    </row>
    <row r="37" spans="2:4" ht="36" customHeight="1" x14ac:dyDescent="0.2">
      <c r="C37" s="81" t="s">
        <v>558</v>
      </c>
      <c r="D37" s="89" t="s">
        <v>570</v>
      </c>
    </row>
    <row r="38" spans="2:4" ht="20.25" customHeight="1" x14ac:dyDescent="0.2">
      <c r="C38" s="81" t="s">
        <v>571</v>
      </c>
      <c r="D38" s="91" t="s">
        <v>572</v>
      </c>
    </row>
    <row r="39" spans="2:4" ht="35.25" customHeight="1" x14ac:dyDescent="0.2">
      <c r="C39" s="81" t="s">
        <v>573</v>
      </c>
      <c r="D39" s="89" t="s">
        <v>1093</v>
      </c>
    </row>
    <row r="40" spans="2:4" ht="36" customHeight="1" x14ac:dyDescent="0.2">
      <c r="C40" s="81" t="s">
        <v>574</v>
      </c>
      <c r="D40" s="89" t="s">
        <v>575</v>
      </c>
    </row>
    <row r="41" spans="2:4" ht="20.25" customHeight="1" x14ac:dyDescent="0.2">
      <c r="C41" s="81" t="s">
        <v>576</v>
      </c>
      <c r="D41" s="89" t="s">
        <v>577</v>
      </c>
    </row>
    <row r="42" spans="2:4" ht="36" customHeight="1" x14ac:dyDescent="0.2">
      <c r="C42" s="81" t="s">
        <v>578</v>
      </c>
      <c r="D42" s="89" t="s">
        <v>1094</v>
      </c>
    </row>
    <row r="44" spans="2:4" ht="19" x14ac:dyDescent="0.3">
      <c r="B44" s="80" t="s">
        <v>579</v>
      </c>
      <c r="C44" s="87"/>
      <c r="D44" s="88"/>
    </row>
    <row r="45" spans="2:4" ht="21" customHeight="1" x14ac:dyDescent="0.2">
      <c r="C45" s="81" t="s">
        <v>580</v>
      </c>
      <c r="D45" s="207" t="s">
        <v>1095</v>
      </c>
    </row>
    <row r="46" spans="2:4" ht="36" customHeight="1" x14ac:dyDescent="0.2">
      <c r="C46" s="81" t="s">
        <v>556</v>
      </c>
      <c r="D46" s="89" t="s">
        <v>1096</v>
      </c>
    </row>
    <row r="47" spans="2:4" ht="36.75" customHeight="1" x14ac:dyDescent="0.2">
      <c r="C47" s="81" t="s">
        <v>581</v>
      </c>
      <c r="D47" s="89" t="s">
        <v>582</v>
      </c>
    </row>
    <row r="48" spans="2:4" ht="21" customHeight="1" x14ac:dyDescent="0.2">
      <c r="C48" s="81" t="s">
        <v>554</v>
      </c>
      <c r="D48" s="89" t="s">
        <v>583</v>
      </c>
    </row>
    <row r="50" spans="2:4" ht="19" x14ac:dyDescent="0.3">
      <c r="B50" s="80" t="s">
        <v>584</v>
      </c>
      <c r="C50" s="87"/>
      <c r="D50" s="88"/>
    </row>
    <row r="51" spans="2:4" ht="34.5" customHeight="1" x14ac:dyDescent="0.2">
      <c r="C51" s="81" t="s">
        <v>551</v>
      </c>
      <c r="D51" s="91" t="s">
        <v>585</v>
      </c>
    </row>
    <row r="52" spans="2:4" ht="18.75" customHeight="1" x14ac:dyDescent="0.2">
      <c r="C52" s="81" t="s">
        <v>586</v>
      </c>
      <c r="D52" s="89" t="s">
        <v>587</v>
      </c>
    </row>
    <row r="53" spans="2:4" x14ac:dyDescent="0.2">
      <c r="D53" s="86"/>
    </row>
    <row r="54" spans="2:4" ht="21.75" customHeight="1" x14ac:dyDescent="0.2">
      <c r="D54" s="210" t="s">
        <v>1107</v>
      </c>
    </row>
    <row r="55" spans="2:4" x14ac:dyDescent="0.2">
      <c r="D55" s="210" t="s">
        <v>1104</v>
      </c>
    </row>
    <row r="56" spans="2:4" x14ac:dyDescent="0.2">
      <c r="D56" s="211" t="s">
        <v>1103</v>
      </c>
    </row>
    <row r="58" spans="2:4" x14ac:dyDescent="0.2">
      <c r="D58" s="216" t="s">
        <v>1115</v>
      </c>
    </row>
    <row r="59" spans="2:4" x14ac:dyDescent="0.2">
      <c r="D59" s="216" t="s">
        <v>1114</v>
      </c>
    </row>
  </sheetData>
  <mergeCells count="13">
    <mergeCell ref="B1:D1"/>
    <mergeCell ref="B3:D3"/>
    <mergeCell ref="B5:D5"/>
    <mergeCell ref="B6:D6"/>
    <mergeCell ref="B7:D7"/>
    <mergeCell ref="B2:D2"/>
    <mergeCell ref="B13:D13"/>
    <mergeCell ref="C4:D4"/>
    <mergeCell ref="B20:D20"/>
    <mergeCell ref="B9:D9"/>
    <mergeCell ref="B10:D10"/>
    <mergeCell ref="C11:D11"/>
    <mergeCell ref="B8:D8"/>
  </mergeCells>
  <phoneticPr fontId="5"/>
  <pageMargins left="0.7" right="0.7" top="0.75" bottom="0.75" header="0.3" footer="0.3"/>
  <pageSetup paperSize="9" scale="83" fitToHeight="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sheetPr>
  <dimension ref="A1:X436"/>
  <sheetViews>
    <sheetView showGridLines="0" zoomScale="75" zoomScaleNormal="75" workbookViewId="0">
      <pane xSplit="3" ySplit="3" topLeftCell="D370" activePane="bottomRight" state="frozen"/>
      <selection pane="topRight" activeCell="D1" sqref="D1"/>
      <selection pane="bottomLeft" activeCell="A3" sqref="A3"/>
      <selection pane="bottomRight" activeCell="G376" sqref="G376"/>
    </sheetView>
  </sheetViews>
  <sheetFormatPr defaultColWidth="8.9140625" defaultRowHeight="18" customHeight="1" outlineLevelRow="3" x14ac:dyDescent="0.2"/>
  <cols>
    <col min="1" max="1" width="7.5" style="175" customWidth="1"/>
    <col min="2" max="2" width="12.58203125" style="175" customWidth="1"/>
    <col min="3" max="3" width="108.08203125" style="176" customWidth="1"/>
    <col min="4" max="4" width="9.4140625" style="107" customWidth="1"/>
    <col min="5" max="5" width="10.9140625" style="53" customWidth="1"/>
    <col min="6" max="6" width="23" style="53" customWidth="1"/>
    <col min="7" max="7" width="85.9140625" style="53" customWidth="1"/>
    <col min="8" max="11" width="8.9140625" style="53"/>
    <col min="12" max="24" width="8.9140625" style="54"/>
    <col min="25" max="16384" width="8.9140625" style="55"/>
  </cols>
  <sheetData>
    <row r="1" spans="1:24" ht="38.25" customHeight="1" x14ac:dyDescent="0.2">
      <c r="A1" s="236" t="s">
        <v>1109</v>
      </c>
      <c r="B1" s="237"/>
      <c r="C1" s="238"/>
      <c r="D1" s="212" t="s">
        <v>1108</v>
      </c>
    </row>
    <row r="2" spans="1:24" ht="30" customHeight="1" x14ac:dyDescent="0.2">
      <c r="A2" s="239" t="s">
        <v>1070</v>
      </c>
      <c r="B2" s="240"/>
      <c r="C2" s="241"/>
      <c r="D2" s="108" t="s">
        <v>602</v>
      </c>
    </row>
    <row r="3" spans="1:24" ht="24.75" customHeight="1" x14ac:dyDescent="0.3">
      <c r="A3" s="242" t="s">
        <v>1100</v>
      </c>
      <c r="B3" s="243"/>
      <c r="C3" s="244"/>
      <c r="D3" s="109" t="s">
        <v>603</v>
      </c>
      <c r="E3" s="56" t="s">
        <v>604</v>
      </c>
      <c r="F3" s="57" t="s">
        <v>531</v>
      </c>
      <c r="G3" s="57" t="s">
        <v>545</v>
      </c>
    </row>
    <row r="4" spans="1:24" ht="27.75" customHeight="1" thickBot="1" x14ac:dyDescent="0.35">
      <c r="A4" s="58"/>
      <c r="B4" s="59"/>
      <c r="C4" s="60"/>
      <c r="E4" s="61">
        <f>+E13+E68+E159+E231+E276+E330+E369</f>
        <v>523.9880952380953</v>
      </c>
      <c r="F4" s="62" t="s">
        <v>532</v>
      </c>
    </row>
    <row r="5" spans="1:24" ht="18" customHeight="1" x14ac:dyDescent="0.2">
      <c r="A5" s="194" t="s">
        <v>605</v>
      </c>
      <c r="B5" s="245" t="s">
        <v>534</v>
      </c>
      <c r="C5" s="246"/>
      <c r="D5" s="110" t="s">
        <v>606</v>
      </c>
      <c r="E5" s="63"/>
      <c r="F5" s="64"/>
      <c r="G5" s="65"/>
    </row>
    <row r="6" spans="1:24" ht="18" customHeight="1" outlineLevel="1" x14ac:dyDescent="0.2">
      <c r="A6" s="66" t="s">
        <v>546</v>
      </c>
      <c r="B6" s="67" t="s">
        <v>535</v>
      </c>
      <c r="C6" s="68"/>
      <c r="D6" s="107" t="s">
        <v>607</v>
      </c>
      <c r="E6" s="247" t="s">
        <v>536</v>
      </c>
      <c r="F6" s="248"/>
      <c r="G6" s="65"/>
    </row>
    <row r="7" spans="1:24" ht="18" customHeight="1" outlineLevel="2" x14ac:dyDescent="0.2">
      <c r="A7" s="253" t="s">
        <v>537</v>
      </c>
      <c r="B7" s="69"/>
      <c r="C7" s="70" t="s">
        <v>538</v>
      </c>
      <c r="E7" s="249"/>
      <c r="F7" s="250"/>
      <c r="G7" s="65"/>
    </row>
    <row r="8" spans="1:24" ht="18" customHeight="1" outlineLevel="2" x14ac:dyDescent="0.2">
      <c r="A8" s="254"/>
      <c r="B8" s="69"/>
      <c r="C8" s="70" t="s">
        <v>539</v>
      </c>
      <c r="E8" s="249"/>
      <c r="F8" s="250"/>
      <c r="G8" s="65"/>
    </row>
    <row r="9" spans="1:24" ht="18" customHeight="1" outlineLevel="2" x14ac:dyDescent="0.2">
      <c r="A9" s="254"/>
      <c r="B9" s="69" t="s">
        <v>1099</v>
      </c>
      <c r="C9" s="70" t="s">
        <v>540</v>
      </c>
      <c r="E9" s="249"/>
      <c r="F9" s="250"/>
      <c r="G9" s="65"/>
    </row>
    <row r="10" spans="1:24" ht="18" customHeight="1" outlineLevel="2" x14ac:dyDescent="0.2">
      <c r="A10" s="254"/>
      <c r="B10" s="69"/>
      <c r="C10" s="70" t="s">
        <v>541</v>
      </c>
      <c r="E10" s="249"/>
      <c r="F10" s="250"/>
      <c r="G10" s="65"/>
    </row>
    <row r="11" spans="1:24" ht="18" customHeight="1" outlineLevel="2" x14ac:dyDescent="0.2">
      <c r="A11" s="254"/>
      <c r="B11" s="69"/>
      <c r="C11" s="70" t="s">
        <v>542</v>
      </c>
      <c r="E11" s="251"/>
      <c r="F11" s="252"/>
      <c r="G11" s="65"/>
    </row>
    <row r="12" spans="1:24" ht="18" customHeight="1" outlineLevel="2" x14ac:dyDescent="0.2">
      <c r="A12" s="255"/>
      <c r="B12" s="69"/>
      <c r="C12" s="70" t="s">
        <v>543</v>
      </c>
      <c r="E12" s="71"/>
      <c r="F12" s="72"/>
      <c r="G12" s="65"/>
    </row>
    <row r="13" spans="1:24" s="114" customFormat="1" ht="18" customHeight="1" x14ac:dyDescent="0.25">
      <c r="A13" s="195" t="s">
        <v>608</v>
      </c>
      <c r="B13" s="232" t="s">
        <v>609</v>
      </c>
      <c r="C13" s="233"/>
      <c r="D13" s="107">
        <v>6.2</v>
      </c>
      <c r="E13" s="77">
        <f>100/COUNTIF(E15:E67,"&lt;5")*SUM(E15:E62)/4</f>
        <v>87.5</v>
      </c>
      <c r="F13" s="75" t="s">
        <v>547</v>
      </c>
      <c r="G13" s="111"/>
      <c r="H13" s="112"/>
      <c r="I13" s="112"/>
      <c r="J13" s="112"/>
      <c r="K13" s="112"/>
      <c r="L13" s="113"/>
      <c r="M13" s="113"/>
      <c r="N13" s="113"/>
      <c r="O13" s="113"/>
      <c r="P13" s="113"/>
      <c r="Q13" s="113"/>
      <c r="R13" s="113"/>
      <c r="S13" s="113"/>
      <c r="T13" s="113"/>
      <c r="U13" s="113"/>
      <c r="V13" s="113"/>
      <c r="W13" s="113"/>
      <c r="X13" s="113"/>
    </row>
    <row r="14" spans="1:24" s="118" customFormat="1" ht="18" customHeight="1" outlineLevel="1" thickBot="1" x14ac:dyDescent="0.3">
      <c r="A14" s="115">
        <v>1.1000000000000001</v>
      </c>
      <c r="B14" s="116" t="s">
        <v>610</v>
      </c>
      <c r="C14" s="117"/>
      <c r="D14" s="107" t="s">
        <v>611</v>
      </c>
      <c r="E14" s="112"/>
      <c r="F14" s="112"/>
      <c r="G14" s="111"/>
      <c r="H14" s="112"/>
      <c r="I14" s="112"/>
      <c r="J14" s="112"/>
      <c r="K14" s="112"/>
      <c r="L14" s="113"/>
      <c r="M14" s="113"/>
      <c r="N14" s="113"/>
      <c r="O14" s="113"/>
      <c r="P14" s="113"/>
      <c r="Q14" s="113"/>
      <c r="R14" s="113"/>
      <c r="S14" s="113"/>
      <c r="T14" s="113"/>
      <c r="U14" s="113"/>
      <c r="V14" s="113"/>
      <c r="W14" s="113"/>
      <c r="X14" s="113"/>
    </row>
    <row r="15" spans="1:24" s="62" customFormat="1" ht="18" customHeight="1" outlineLevel="2" thickBot="1" x14ac:dyDescent="0.25">
      <c r="A15" s="119" t="s">
        <v>1</v>
      </c>
      <c r="B15" s="120" t="s">
        <v>68</v>
      </c>
      <c r="C15" s="121" t="s">
        <v>612</v>
      </c>
      <c r="D15" s="107" t="s">
        <v>613</v>
      </c>
      <c r="E15" s="73">
        <v>4</v>
      </c>
      <c r="F15" s="74"/>
      <c r="G15" s="122"/>
      <c r="H15" s="75"/>
      <c r="I15" s="75"/>
      <c r="J15" s="75"/>
      <c r="K15" s="75"/>
      <c r="L15" s="123"/>
      <c r="M15" s="123"/>
      <c r="N15" s="123"/>
      <c r="O15" s="123"/>
      <c r="P15" s="123"/>
      <c r="Q15" s="123"/>
      <c r="R15" s="123"/>
      <c r="S15" s="123"/>
      <c r="T15" s="123"/>
      <c r="U15" s="123"/>
      <c r="V15" s="123"/>
      <c r="W15" s="123"/>
      <c r="X15" s="123"/>
    </row>
    <row r="16" spans="1:24" s="62" customFormat="1" ht="18" customHeight="1" outlineLevel="3" x14ac:dyDescent="0.2">
      <c r="A16" s="124"/>
      <c r="B16" s="10" t="s">
        <v>3</v>
      </c>
      <c r="C16" s="125" t="s">
        <v>614</v>
      </c>
      <c r="D16" s="107"/>
      <c r="E16" s="75"/>
      <c r="F16" s="53"/>
      <c r="G16" s="122"/>
      <c r="H16" s="75"/>
      <c r="I16" s="75"/>
      <c r="J16" s="75"/>
      <c r="K16" s="75"/>
      <c r="L16" s="123"/>
      <c r="M16" s="123"/>
      <c r="N16" s="123"/>
      <c r="O16" s="123"/>
      <c r="P16" s="123"/>
      <c r="Q16" s="123"/>
      <c r="R16" s="123"/>
      <c r="S16" s="123"/>
      <c r="T16" s="123"/>
      <c r="U16" s="123"/>
      <c r="V16" s="123"/>
      <c r="W16" s="123"/>
      <c r="X16" s="123"/>
    </row>
    <row r="17" spans="1:24" s="62" customFormat="1" ht="18" customHeight="1" outlineLevel="3" x14ac:dyDescent="0.2">
      <c r="A17" s="124"/>
      <c r="B17" s="10" t="s">
        <v>4</v>
      </c>
      <c r="C17" s="125" t="s">
        <v>615</v>
      </c>
      <c r="D17" s="107"/>
      <c r="E17" s="75"/>
      <c r="F17" s="53"/>
      <c r="G17" s="122"/>
      <c r="H17" s="75"/>
      <c r="I17" s="75"/>
      <c r="J17" s="75"/>
      <c r="K17" s="75"/>
      <c r="L17" s="123"/>
      <c r="M17" s="123"/>
      <c r="N17" s="123"/>
      <c r="O17" s="123"/>
      <c r="P17" s="123"/>
      <c r="Q17" s="123"/>
      <c r="R17" s="123"/>
      <c r="S17" s="123"/>
      <c r="T17" s="123"/>
      <c r="U17" s="123"/>
      <c r="V17" s="123"/>
      <c r="W17" s="123"/>
      <c r="X17" s="123"/>
    </row>
    <row r="18" spans="1:24" s="62" customFormat="1" ht="18" customHeight="1" outlineLevel="3" thickBot="1" x14ac:dyDescent="0.25">
      <c r="A18" s="124"/>
      <c r="B18" s="10" t="s">
        <v>6</v>
      </c>
      <c r="C18" s="125" t="s">
        <v>616</v>
      </c>
      <c r="D18" s="107"/>
      <c r="E18" s="75"/>
      <c r="F18" s="53"/>
      <c r="G18" s="122"/>
      <c r="H18" s="75"/>
      <c r="I18" s="75"/>
      <c r="J18" s="75"/>
      <c r="K18" s="75"/>
      <c r="L18" s="123"/>
      <c r="M18" s="123"/>
      <c r="N18" s="123"/>
      <c r="O18" s="123"/>
      <c r="P18" s="123"/>
      <c r="Q18" s="123"/>
      <c r="R18" s="123"/>
      <c r="S18" s="123"/>
      <c r="T18" s="123"/>
      <c r="U18" s="123"/>
      <c r="V18" s="123"/>
      <c r="W18" s="123"/>
      <c r="X18" s="123"/>
    </row>
    <row r="19" spans="1:24" s="128" customFormat="1" ht="18" customHeight="1" outlineLevel="2" thickBot="1" x14ac:dyDescent="0.25">
      <c r="A19" s="119" t="s">
        <v>8</v>
      </c>
      <c r="B19" s="120" t="s">
        <v>68</v>
      </c>
      <c r="C19" s="121" t="s">
        <v>617</v>
      </c>
      <c r="D19" s="107" t="s">
        <v>618</v>
      </c>
      <c r="E19" s="73">
        <v>4</v>
      </c>
      <c r="F19" s="74"/>
      <c r="G19" s="76"/>
      <c r="H19" s="126"/>
      <c r="I19" s="126"/>
      <c r="J19" s="126"/>
      <c r="K19" s="126"/>
      <c r="L19" s="127"/>
      <c r="M19" s="127"/>
      <c r="N19" s="127"/>
      <c r="O19" s="127"/>
      <c r="P19" s="127"/>
      <c r="Q19" s="127"/>
      <c r="R19" s="127"/>
      <c r="S19" s="127"/>
      <c r="T19" s="127"/>
      <c r="U19" s="127"/>
      <c r="V19" s="127"/>
      <c r="W19" s="127"/>
      <c r="X19" s="127"/>
    </row>
    <row r="20" spans="1:24" s="75" customFormat="1" ht="18" customHeight="1" outlineLevel="3" x14ac:dyDescent="0.2">
      <c r="A20" s="124"/>
      <c r="B20" s="10" t="s">
        <v>3</v>
      </c>
      <c r="C20" s="125" t="s">
        <v>619</v>
      </c>
      <c r="D20" s="107"/>
      <c r="G20" s="122"/>
      <c r="L20" s="123"/>
      <c r="M20" s="123"/>
      <c r="N20" s="123"/>
      <c r="O20" s="123"/>
      <c r="P20" s="123"/>
      <c r="Q20" s="123"/>
      <c r="R20" s="123"/>
      <c r="S20" s="123"/>
      <c r="T20" s="123"/>
      <c r="U20" s="123"/>
      <c r="V20" s="123"/>
      <c r="W20" s="123"/>
      <c r="X20" s="123"/>
    </row>
    <row r="21" spans="1:24" s="75" customFormat="1" ht="18" customHeight="1" outlineLevel="3" x14ac:dyDescent="0.2">
      <c r="A21" s="129"/>
      <c r="B21" s="10" t="s">
        <v>4</v>
      </c>
      <c r="C21" s="125" t="s">
        <v>620</v>
      </c>
      <c r="D21" s="107"/>
      <c r="G21" s="122"/>
      <c r="L21" s="123"/>
      <c r="M21" s="123"/>
      <c r="N21" s="123"/>
      <c r="O21" s="123"/>
      <c r="P21" s="123"/>
      <c r="Q21" s="123"/>
      <c r="R21" s="123"/>
      <c r="S21" s="123"/>
      <c r="T21" s="123"/>
      <c r="U21" s="123"/>
      <c r="V21" s="123"/>
      <c r="W21" s="123"/>
      <c r="X21" s="123"/>
    </row>
    <row r="22" spans="1:24" s="75" customFormat="1" ht="18" customHeight="1" outlineLevel="3" x14ac:dyDescent="0.2">
      <c r="A22" s="129"/>
      <c r="B22" s="10" t="s">
        <v>621</v>
      </c>
      <c r="C22" s="125" t="s">
        <v>321</v>
      </c>
      <c r="D22" s="107"/>
      <c r="G22" s="122"/>
      <c r="L22" s="123"/>
      <c r="M22" s="123"/>
      <c r="N22" s="123"/>
      <c r="O22" s="123"/>
      <c r="P22" s="123"/>
      <c r="Q22" s="123"/>
      <c r="R22" s="123"/>
      <c r="S22" s="123"/>
      <c r="T22" s="123"/>
      <c r="U22" s="123"/>
      <c r="V22" s="123"/>
      <c r="W22" s="123"/>
      <c r="X22" s="123"/>
    </row>
    <row r="23" spans="1:24" s="118" customFormat="1" ht="18" customHeight="1" outlineLevel="1" thickBot="1" x14ac:dyDescent="0.3">
      <c r="A23" s="115">
        <v>1.2</v>
      </c>
      <c r="B23" s="116" t="s">
        <v>622</v>
      </c>
      <c r="C23" s="117"/>
      <c r="D23" s="107" t="s">
        <v>623</v>
      </c>
      <c r="E23" s="112"/>
      <c r="F23" s="112"/>
      <c r="G23" s="111"/>
      <c r="H23" s="112"/>
      <c r="I23" s="112"/>
      <c r="J23" s="112"/>
      <c r="K23" s="112"/>
      <c r="L23" s="113"/>
      <c r="M23" s="113"/>
      <c r="N23" s="113"/>
      <c r="O23" s="113"/>
      <c r="P23" s="113"/>
      <c r="Q23" s="113"/>
      <c r="R23" s="113"/>
      <c r="S23" s="113"/>
      <c r="T23" s="113"/>
      <c r="U23" s="113"/>
      <c r="V23" s="113"/>
      <c r="W23" s="113"/>
      <c r="X23" s="113"/>
    </row>
    <row r="24" spans="1:24" s="62" customFormat="1" ht="18" customHeight="1" outlineLevel="2" thickBot="1" x14ac:dyDescent="0.25">
      <c r="A24" s="119" t="s">
        <v>624</v>
      </c>
      <c r="B24" s="120" t="s">
        <v>68</v>
      </c>
      <c r="C24" s="121" t="s">
        <v>625</v>
      </c>
      <c r="D24" s="107" t="s">
        <v>627</v>
      </c>
      <c r="E24" s="73">
        <v>4</v>
      </c>
      <c r="F24" s="74"/>
      <c r="G24" s="122"/>
      <c r="H24" s="75"/>
      <c r="I24" s="75"/>
      <c r="J24" s="75"/>
      <c r="K24" s="75"/>
      <c r="L24" s="123"/>
      <c r="M24" s="123"/>
      <c r="N24" s="123"/>
      <c r="O24" s="123"/>
      <c r="P24" s="123"/>
      <c r="Q24" s="123"/>
      <c r="R24" s="123"/>
      <c r="S24" s="123"/>
      <c r="T24" s="123"/>
      <c r="U24" s="123"/>
      <c r="V24" s="123"/>
      <c r="W24" s="123"/>
      <c r="X24" s="123"/>
    </row>
    <row r="25" spans="1:24" s="62" customFormat="1" ht="18" customHeight="1" outlineLevel="3" x14ac:dyDescent="0.2">
      <c r="A25" s="124"/>
      <c r="B25" s="10" t="s">
        <v>3</v>
      </c>
      <c r="C25" s="125" t="s">
        <v>628</v>
      </c>
      <c r="D25" s="107"/>
      <c r="E25" s="75"/>
      <c r="F25" s="53"/>
      <c r="G25" s="122"/>
      <c r="H25" s="75"/>
      <c r="I25" s="75"/>
      <c r="J25" s="75"/>
      <c r="K25" s="75"/>
      <c r="L25" s="123"/>
      <c r="M25" s="123"/>
      <c r="N25" s="123"/>
      <c r="O25" s="123"/>
      <c r="P25" s="123"/>
      <c r="Q25" s="123"/>
      <c r="R25" s="123"/>
      <c r="S25" s="123"/>
      <c r="T25" s="123"/>
      <c r="U25" s="123"/>
      <c r="V25" s="123"/>
      <c r="W25" s="123"/>
      <c r="X25" s="123"/>
    </row>
    <row r="26" spans="1:24" s="62" customFormat="1" ht="18" customHeight="1" outlineLevel="3" x14ac:dyDescent="0.2">
      <c r="A26" s="129"/>
      <c r="B26" s="10" t="s">
        <v>4</v>
      </c>
      <c r="C26" s="125" t="s">
        <v>629</v>
      </c>
      <c r="D26" s="107"/>
      <c r="E26" s="75"/>
      <c r="F26" s="53"/>
      <c r="G26" s="122"/>
      <c r="H26" s="75"/>
      <c r="I26" s="75"/>
      <c r="J26" s="75"/>
      <c r="K26" s="75"/>
      <c r="L26" s="123"/>
      <c r="M26" s="123"/>
      <c r="N26" s="123"/>
      <c r="O26" s="123"/>
      <c r="P26" s="123"/>
      <c r="Q26" s="123"/>
      <c r="R26" s="123"/>
      <c r="S26" s="123"/>
      <c r="T26" s="123"/>
      <c r="U26" s="123"/>
      <c r="V26" s="123"/>
      <c r="W26" s="123"/>
      <c r="X26" s="123"/>
    </row>
    <row r="27" spans="1:24" s="62" customFormat="1" ht="18" customHeight="1" outlineLevel="3" thickBot="1" x14ac:dyDescent="0.25">
      <c r="A27" s="129"/>
      <c r="B27" s="10" t="s">
        <v>630</v>
      </c>
      <c r="C27" s="125" t="s">
        <v>631</v>
      </c>
      <c r="D27" s="107"/>
      <c r="E27" s="75"/>
      <c r="F27" s="53"/>
      <c r="G27" s="122"/>
      <c r="H27" s="75"/>
      <c r="I27" s="75"/>
      <c r="J27" s="75"/>
      <c r="K27" s="75"/>
      <c r="L27" s="123"/>
      <c r="M27" s="123"/>
      <c r="N27" s="123"/>
      <c r="O27" s="123"/>
      <c r="P27" s="123"/>
      <c r="Q27" s="123"/>
      <c r="R27" s="123"/>
      <c r="S27" s="123"/>
      <c r="T27" s="123"/>
      <c r="U27" s="123"/>
      <c r="V27" s="123"/>
      <c r="W27" s="123"/>
      <c r="X27" s="123"/>
    </row>
    <row r="28" spans="1:24" s="62" customFormat="1" ht="18" customHeight="1" outlineLevel="2" thickBot="1" x14ac:dyDescent="0.25">
      <c r="A28" s="119" t="s">
        <v>632</v>
      </c>
      <c r="B28" s="120" t="s">
        <v>68</v>
      </c>
      <c r="C28" s="121" t="s">
        <v>633</v>
      </c>
      <c r="D28" s="107" t="s">
        <v>634</v>
      </c>
      <c r="E28" s="73">
        <v>4</v>
      </c>
      <c r="F28" s="74"/>
      <c r="G28" s="122"/>
      <c r="H28" s="75"/>
      <c r="I28" s="75"/>
      <c r="J28" s="75"/>
      <c r="K28" s="75"/>
      <c r="L28" s="123"/>
      <c r="M28" s="123"/>
      <c r="N28" s="123"/>
      <c r="O28" s="123"/>
      <c r="P28" s="123"/>
      <c r="Q28" s="123"/>
      <c r="R28" s="123"/>
      <c r="S28" s="123"/>
      <c r="T28" s="123"/>
      <c r="U28" s="123"/>
      <c r="V28" s="123"/>
      <c r="W28" s="123"/>
      <c r="X28" s="123"/>
    </row>
    <row r="29" spans="1:24" s="62" customFormat="1" ht="18" customHeight="1" outlineLevel="3" x14ac:dyDescent="0.2">
      <c r="A29" s="124"/>
      <c r="B29" s="10" t="s">
        <v>635</v>
      </c>
      <c r="C29" s="125" t="s">
        <v>636</v>
      </c>
      <c r="D29" s="107"/>
      <c r="E29" s="75"/>
      <c r="F29" s="53"/>
      <c r="G29" s="122"/>
      <c r="H29" s="75"/>
      <c r="I29" s="75"/>
      <c r="J29" s="75"/>
      <c r="K29" s="75"/>
      <c r="L29" s="123"/>
      <c r="M29" s="123"/>
      <c r="N29" s="123"/>
      <c r="O29" s="123"/>
      <c r="P29" s="123"/>
      <c r="Q29" s="123"/>
      <c r="R29" s="123"/>
      <c r="S29" s="123"/>
      <c r="T29" s="123"/>
      <c r="U29" s="123"/>
      <c r="V29" s="123"/>
      <c r="W29" s="123"/>
      <c r="X29" s="123"/>
    </row>
    <row r="30" spans="1:24" s="62" customFormat="1" ht="18" customHeight="1" outlineLevel="3" x14ac:dyDescent="0.2">
      <c r="A30" s="129"/>
      <c r="B30" s="10" t="s">
        <v>637</v>
      </c>
      <c r="C30" s="125" t="s">
        <v>638</v>
      </c>
      <c r="D30" s="107"/>
      <c r="E30" s="75"/>
      <c r="F30" s="53"/>
      <c r="G30" s="122"/>
      <c r="H30" s="75"/>
      <c r="I30" s="75"/>
      <c r="J30" s="75"/>
      <c r="K30" s="75"/>
      <c r="L30" s="123"/>
      <c r="M30" s="123"/>
      <c r="N30" s="123"/>
      <c r="O30" s="123"/>
      <c r="P30" s="123"/>
      <c r="Q30" s="123"/>
      <c r="R30" s="123"/>
      <c r="S30" s="123"/>
      <c r="T30" s="123"/>
      <c r="U30" s="123"/>
      <c r="V30" s="123"/>
      <c r="W30" s="123"/>
      <c r="X30" s="123"/>
    </row>
    <row r="31" spans="1:24" s="62" customFormat="1" ht="18" customHeight="1" outlineLevel="3" thickBot="1" x14ac:dyDescent="0.25">
      <c r="A31" s="129"/>
      <c r="B31" s="10" t="s">
        <v>639</v>
      </c>
      <c r="C31" s="125" t="s">
        <v>640</v>
      </c>
      <c r="D31" s="107"/>
      <c r="E31" s="75"/>
      <c r="F31" s="53"/>
      <c r="G31" s="122"/>
      <c r="H31" s="75"/>
      <c r="I31" s="75"/>
      <c r="J31" s="75"/>
      <c r="K31" s="75"/>
      <c r="L31" s="123"/>
      <c r="M31" s="123"/>
      <c r="N31" s="123"/>
      <c r="O31" s="123"/>
      <c r="P31" s="123"/>
      <c r="Q31" s="123"/>
      <c r="R31" s="123"/>
      <c r="S31" s="123"/>
      <c r="T31" s="123"/>
      <c r="U31" s="123"/>
      <c r="V31" s="123"/>
      <c r="W31" s="123"/>
      <c r="X31" s="123"/>
    </row>
    <row r="32" spans="1:24" s="62" customFormat="1" ht="18" customHeight="1" outlineLevel="2" thickBot="1" x14ac:dyDescent="0.25">
      <c r="A32" s="119" t="s">
        <v>641</v>
      </c>
      <c r="B32" s="120" t="s">
        <v>68</v>
      </c>
      <c r="C32" s="121" t="s">
        <v>642</v>
      </c>
      <c r="D32" s="107" t="s">
        <v>643</v>
      </c>
      <c r="E32" s="73">
        <v>3</v>
      </c>
      <c r="F32" s="74"/>
      <c r="G32" s="122"/>
      <c r="H32" s="75"/>
      <c r="I32" s="75"/>
      <c r="J32" s="75"/>
      <c r="K32" s="75"/>
      <c r="L32" s="123"/>
      <c r="M32" s="123"/>
      <c r="N32" s="123"/>
      <c r="O32" s="123"/>
      <c r="P32" s="123"/>
      <c r="Q32" s="123"/>
      <c r="R32" s="123"/>
      <c r="S32" s="123"/>
      <c r="T32" s="123"/>
      <c r="U32" s="123"/>
      <c r="V32" s="123"/>
      <c r="W32" s="123"/>
      <c r="X32" s="123"/>
    </row>
    <row r="33" spans="1:24" s="62" customFormat="1" ht="18" customHeight="1" outlineLevel="3" x14ac:dyDescent="0.2">
      <c r="A33" s="124"/>
      <c r="B33" s="10" t="s">
        <v>3</v>
      </c>
      <c r="C33" s="125" t="s">
        <v>644</v>
      </c>
      <c r="D33" s="107"/>
      <c r="E33" s="75"/>
      <c r="F33" s="53"/>
      <c r="G33" s="122"/>
      <c r="H33" s="75"/>
      <c r="I33" s="75"/>
      <c r="J33" s="75"/>
      <c r="K33" s="75"/>
      <c r="L33" s="123"/>
      <c r="M33" s="123"/>
      <c r="N33" s="123"/>
      <c r="O33" s="123"/>
      <c r="P33" s="123"/>
      <c r="Q33" s="123"/>
      <c r="R33" s="123"/>
      <c r="S33" s="123"/>
      <c r="T33" s="123"/>
      <c r="U33" s="123"/>
      <c r="V33" s="123"/>
      <c r="W33" s="123"/>
      <c r="X33" s="123"/>
    </row>
    <row r="34" spans="1:24" s="62" customFormat="1" ht="18" customHeight="1" outlineLevel="3" x14ac:dyDescent="0.2">
      <c r="A34" s="129"/>
      <c r="B34" s="10" t="s">
        <v>645</v>
      </c>
      <c r="C34" s="125" t="s">
        <v>646</v>
      </c>
      <c r="D34" s="107"/>
      <c r="E34" s="75"/>
      <c r="F34" s="53"/>
      <c r="G34" s="122"/>
      <c r="H34" s="75"/>
      <c r="I34" s="75"/>
      <c r="J34" s="75"/>
      <c r="K34" s="75"/>
      <c r="L34" s="123"/>
      <c r="M34" s="123"/>
      <c r="N34" s="123"/>
      <c r="O34" s="123"/>
      <c r="P34" s="123"/>
      <c r="Q34" s="123"/>
      <c r="R34" s="123"/>
      <c r="S34" s="123"/>
      <c r="T34" s="123"/>
      <c r="U34" s="123"/>
      <c r="V34" s="123"/>
      <c r="W34" s="123"/>
      <c r="X34" s="123"/>
    </row>
    <row r="35" spans="1:24" s="62" customFormat="1" ht="18" customHeight="1" outlineLevel="3" thickBot="1" x14ac:dyDescent="0.25">
      <c r="A35" s="129"/>
      <c r="B35" s="10" t="s">
        <v>647</v>
      </c>
      <c r="C35" s="125" t="s">
        <v>648</v>
      </c>
      <c r="D35" s="107"/>
      <c r="E35" s="75"/>
      <c r="F35" s="53"/>
      <c r="G35" s="122"/>
      <c r="H35" s="75"/>
      <c r="I35" s="75"/>
      <c r="J35" s="75"/>
      <c r="K35" s="75"/>
      <c r="L35" s="123"/>
      <c r="M35" s="123"/>
      <c r="N35" s="123"/>
      <c r="O35" s="123"/>
      <c r="P35" s="123"/>
      <c r="Q35" s="123"/>
      <c r="R35" s="123"/>
      <c r="S35" s="123"/>
      <c r="T35" s="123"/>
      <c r="U35" s="123"/>
      <c r="V35" s="123"/>
      <c r="W35" s="123"/>
      <c r="X35" s="123"/>
    </row>
    <row r="36" spans="1:24" s="62" customFormat="1" ht="18" customHeight="1" outlineLevel="2" thickBot="1" x14ac:dyDescent="0.25">
      <c r="A36" s="119" t="s">
        <v>649</v>
      </c>
      <c r="B36" s="120" t="s">
        <v>68</v>
      </c>
      <c r="C36" s="121" t="s">
        <v>650</v>
      </c>
      <c r="D36" s="107" t="s">
        <v>651</v>
      </c>
      <c r="E36" s="73">
        <v>3</v>
      </c>
      <c r="F36" s="74"/>
      <c r="G36" s="122"/>
      <c r="H36" s="75"/>
      <c r="I36" s="75"/>
      <c r="J36" s="75"/>
      <c r="K36" s="75"/>
      <c r="L36" s="123"/>
      <c r="M36" s="123"/>
      <c r="N36" s="123"/>
      <c r="O36" s="123"/>
      <c r="P36" s="123"/>
      <c r="Q36" s="123"/>
      <c r="R36" s="123"/>
      <c r="S36" s="123"/>
      <c r="T36" s="123"/>
      <c r="U36" s="123"/>
      <c r="V36" s="123"/>
      <c r="W36" s="123"/>
      <c r="X36" s="123"/>
    </row>
    <row r="37" spans="1:24" s="62" customFormat="1" ht="18" customHeight="1" outlineLevel="3" x14ac:dyDescent="0.2">
      <c r="A37" s="124"/>
      <c r="B37" s="10" t="s">
        <v>652</v>
      </c>
      <c r="C37" s="125" t="s">
        <v>653</v>
      </c>
      <c r="D37" s="107"/>
      <c r="E37" s="75"/>
      <c r="F37" s="53"/>
      <c r="G37" s="122"/>
      <c r="H37" s="75"/>
      <c r="I37" s="75"/>
      <c r="J37" s="75"/>
      <c r="K37" s="75"/>
      <c r="L37" s="123"/>
      <c r="M37" s="123"/>
      <c r="N37" s="123"/>
      <c r="O37" s="123"/>
      <c r="P37" s="123"/>
      <c r="Q37" s="123"/>
      <c r="R37" s="123"/>
      <c r="S37" s="123"/>
      <c r="T37" s="123"/>
      <c r="U37" s="123"/>
      <c r="V37" s="123"/>
      <c r="W37" s="123"/>
      <c r="X37" s="123"/>
    </row>
    <row r="38" spans="1:24" s="62" customFormat="1" ht="18" customHeight="1" outlineLevel="3" x14ac:dyDescent="0.2">
      <c r="A38" s="129"/>
      <c r="B38" s="10" t="s">
        <v>4</v>
      </c>
      <c r="C38" s="125" t="s">
        <v>654</v>
      </c>
      <c r="D38" s="107"/>
      <c r="E38" s="75"/>
      <c r="F38" s="53"/>
      <c r="G38" s="122"/>
      <c r="H38" s="75"/>
      <c r="I38" s="75"/>
      <c r="J38" s="75"/>
      <c r="K38" s="75"/>
      <c r="L38" s="123"/>
      <c r="M38" s="123"/>
      <c r="N38" s="123"/>
      <c r="O38" s="123"/>
      <c r="P38" s="123"/>
      <c r="Q38" s="123"/>
      <c r="R38" s="123"/>
      <c r="S38" s="123"/>
      <c r="T38" s="123"/>
      <c r="U38" s="123"/>
      <c r="V38" s="123"/>
      <c r="W38" s="123"/>
      <c r="X38" s="123"/>
    </row>
    <row r="39" spans="1:24" s="62" customFormat="1" ht="18" customHeight="1" outlineLevel="3" thickBot="1" x14ac:dyDescent="0.25">
      <c r="A39" s="129"/>
      <c r="B39" s="10" t="s">
        <v>6</v>
      </c>
      <c r="C39" s="125" t="s">
        <v>321</v>
      </c>
      <c r="D39" s="107"/>
      <c r="E39" s="75"/>
      <c r="F39" s="53"/>
      <c r="G39" s="122"/>
      <c r="H39" s="75"/>
      <c r="I39" s="75"/>
      <c r="J39" s="75"/>
      <c r="K39" s="75"/>
      <c r="L39" s="123"/>
      <c r="M39" s="123"/>
      <c r="N39" s="123"/>
      <c r="O39" s="123"/>
      <c r="P39" s="123"/>
      <c r="Q39" s="123"/>
      <c r="R39" s="123"/>
      <c r="S39" s="123"/>
      <c r="T39" s="123"/>
      <c r="U39" s="123"/>
      <c r="V39" s="123"/>
      <c r="W39" s="123"/>
      <c r="X39" s="123"/>
    </row>
    <row r="40" spans="1:24" s="128" customFormat="1" ht="18" customHeight="1" outlineLevel="2" thickBot="1" x14ac:dyDescent="0.25">
      <c r="A40" s="119" t="s">
        <v>655</v>
      </c>
      <c r="B40" s="120" t="s">
        <v>68</v>
      </c>
      <c r="C40" s="121" t="s">
        <v>656</v>
      </c>
      <c r="D40" s="107" t="s">
        <v>657</v>
      </c>
      <c r="E40" s="73">
        <v>3</v>
      </c>
      <c r="F40" s="74"/>
      <c r="G40" s="76"/>
      <c r="H40" s="126"/>
      <c r="I40" s="126"/>
      <c r="J40" s="126"/>
      <c r="K40" s="126"/>
      <c r="L40" s="127"/>
      <c r="M40" s="127"/>
      <c r="N40" s="127"/>
      <c r="O40" s="127"/>
      <c r="P40" s="127"/>
      <c r="Q40" s="127"/>
      <c r="R40" s="127"/>
      <c r="S40" s="127"/>
      <c r="T40" s="127"/>
      <c r="U40" s="127"/>
      <c r="V40" s="127"/>
      <c r="W40" s="127"/>
      <c r="X40" s="127"/>
    </row>
    <row r="41" spans="1:24" s="62" customFormat="1" ht="18" customHeight="1" outlineLevel="3" x14ac:dyDescent="0.2">
      <c r="A41" s="124"/>
      <c r="B41" s="10" t="s">
        <v>3</v>
      </c>
      <c r="C41" s="125" t="s">
        <v>636</v>
      </c>
      <c r="D41" s="107"/>
      <c r="E41" s="75"/>
      <c r="F41" s="75"/>
      <c r="G41" s="122"/>
      <c r="H41" s="75"/>
      <c r="I41" s="75"/>
      <c r="J41" s="75"/>
      <c r="K41" s="75"/>
      <c r="L41" s="123"/>
      <c r="M41" s="123"/>
      <c r="N41" s="123"/>
      <c r="O41" s="123"/>
      <c r="P41" s="123"/>
      <c r="Q41" s="123"/>
      <c r="R41" s="123"/>
      <c r="S41" s="123"/>
      <c r="T41" s="123"/>
      <c r="U41" s="123"/>
      <c r="V41" s="123"/>
      <c r="W41" s="123"/>
      <c r="X41" s="123"/>
    </row>
    <row r="42" spans="1:24" s="62" customFormat="1" ht="18" customHeight="1" outlineLevel="3" x14ac:dyDescent="0.2">
      <c r="A42" s="129"/>
      <c r="B42" s="10" t="s">
        <v>637</v>
      </c>
      <c r="C42" s="125" t="s">
        <v>658</v>
      </c>
      <c r="D42" s="107"/>
      <c r="E42" s="75"/>
      <c r="F42" s="75"/>
      <c r="G42" s="122"/>
      <c r="H42" s="75"/>
      <c r="I42" s="75"/>
      <c r="J42" s="75"/>
      <c r="K42" s="75"/>
      <c r="L42" s="123"/>
      <c r="M42" s="123"/>
      <c r="N42" s="123"/>
      <c r="O42" s="123"/>
      <c r="P42" s="123"/>
      <c r="Q42" s="123"/>
      <c r="R42" s="123"/>
      <c r="S42" s="123"/>
      <c r="T42" s="123"/>
      <c r="U42" s="123"/>
      <c r="V42" s="123"/>
      <c r="W42" s="123"/>
      <c r="X42" s="123"/>
    </row>
    <row r="43" spans="1:24" s="62" customFormat="1" ht="18" customHeight="1" outlineLevel="3" x14ac:dyDescent="0.2">
      <c r="A43" s="129"/>
      <c r="B43" s="10" t="s">
        <v>6</v>
      </c>
      <c r="C43" s="125" t="s">
        <v>640</v>
      </c>
      <c r="D43" s="107"/>
      <c r="E43" s="75"/>
      <c r="F43" s="75"/>
      <c r="G43" s="122"/>
      <c r="H43" s="75"/>
      <c r="I43" s="75"/>
      <c r="J43" s="75"/>
      <c r="K43" s="75"/>
      <c r="L43" s="123"/>
      <c r="M43" s="123"/>
      <c r="N43" s="123"/>
      <c r="O43" s="123"/>
      <c r="P43" s="123"/>
      <c r="Q43" s="123"/>
      <c r="R43" s="123"/>
      <c r="S43" s="123"/>
      <c r="T43" s="123"/>
      <c r="U43" s="123"/>
      <c r="V43" s="123"/>
      <c r="W43" s="123"/>
      <c r="X43" s="123"/>
    </row>
    <row r="44" spans="1:24" s="118" customFormat="1" ht="18" customHeight="1" outlineLevel="1" thickBot="1" x14ac:dyDescent="0.3">
      <c r="A44" s="115">
        <v>1.3</v>
      </c>
      <c r="B44" s="116" t="s">
        <v>659</v>
      </c>
      <c r="C44" s="117"/>
      <c r="D44" s="107" t="s">
        <v>626</v>
      </c>
      <c r="E44" s="112"/>
      <c r="F44" s="112"/>
      <c r="G44" s="111"/>
      <c r="H44" s="112"/>
      <c r="I44" s="112"/>
      <c r="J44" s="112"/>
      <c r="K44" s="112"/>
      <c r="L44" s="113"/>
      <c r="M44" s="113"/>
      <c r="N44" s="113"/>
      <c r="O44" s="113"/>
      <c r="P44" s="113"/>
      <c r="Q44" s="113"/>
      <c r="R44" s="113"/>
      <c r="S44" s="113"/>
      <c r="T44" s="113"/>
      <c r="U44" s="113"/>
      <c r="V44" s="113"/>
      <c r="W44" s="113"/>
      <c r="X44" s="113"/>
    </row>
    <row r="45" spans="1:24" s="128" customFormat="1" ht="18" customHeight="1" outlineLevel="2" thickBot="1" x14ac:dyDescent="0.25">
      <c r="A45" s="119" t="s">
        <v>660</v>
      </c>
      <c r="B45" s="120" t="s">
        <v>68</v>
      </c>
      <c r="C45" s="121" t="s">
        <v>661</v>
      </c>
      <c r="D45" s="107" t="s">
        <v>662</v>
      </c>
      <c r="E45" s="73">
        <v>3</v>
      </c>
      <c r="F45" s="74"/>
      <c r="G45" s="76"/>
      <c r="H45" s="126"/>
      <c r="I45" s="126"/>
      <c r="J45" s="126"/>
      <c r="K45" s="126"/>
      <c r="L45" s="127"/>
      <c r="M45" s="127"/>
      <c r="N45" s="127"/>
      <c r="O45" s="127"/>
      <c r="P45" s="127"/>
      <c r="Q45" s="127"/>
      <c r="R45" s="127"/>
      <c r="S45" s="127"/>
      <c r="T45" s="127"/>
      <c r="U45" s="127"/>
      <c r="V45" s="127"/>
      <c r="W45" s="127"/>
      <c r="X45" s="127"/>
    </row>
    <row r="46" spans="1:24" s="75" customFormat="1" ht="18" customHeight="1" outlineLevel="3" x14ac:dyDescent="0.2">
      <c r="A46" s="124"/>
      <c r="B46" s="130" t="s">
        <v>3</v>
      </c>
      <c r="C46" s="125" t="s">
        <v>636</v>
      </c>
      <c r="D46" s="107"/>
      <c r="G46" s="122"/>
      <c r="L46" s="123"/>
      <c r="M46" s="123"/>
      <c r="N46" s="123"/>
      <c r="O46" s="123"/>
      <c r="P46" s="123"/>
      <c r="Q46" s="123"/>
      <c r="R46" s="123"/>
      <c r="S46" s="123"/>
      <c r="T46" s="123"/>
      <c r="U46" s="123"/>
      <c r="V46" s="123"/>
      <c r="W46" s="123"/>
      <c r="X46" s="123"/>
    </row>
    <row r="47" spans="1:24" s="75" customFormat="1" ht="18" customHeight="1" outlineLevel="3" x14ac:dyDescent="0.2">
      <c r="A47" s="129"/>
      <c r="B47" s="130" t="s">
        <v>4</v>
      </c>
      <c r="C47" s="125" t="s">
        <v>658</v>
      </c>
      <c r="D47" s="107"/>
      <c r="G47" s="122"/>
      <c r="L47" s="123"/>
      <c r="M47" s="123"/>
      <c r="N47" s="123"/>
      <c r="O47" s="123"/>
      <c r="P47" s="123"/>
      <c r="Q47" s="123"/>
      <c r="R47" s="123"/>
      <c r="S47" s="123"/>
      <c r="T47" s="123"/>
      <c r="U47" s="123"/>
      <c r="V47" s="123"/>
      <c r="W47" s="123"/>
      <c r="X47" s="123"/>
    </row>
    <row r="48" spans="1:24" s="75" customFormat="1" ht="18" customHeight="1" outlineLevel="3" x14ac:dyDescent="0.2">
      <c r="A48" s="129"/>
      <c r="B48" s="130" t="s">
        <v>6</v>
      </c>
      <c r="C48" s="125" t="s">
        <v>640</v>
      </c>
      <c r="D48" s="107"/>
      <c r="G48" s="122"/>
      <c r="L48" s="123"/>
      <c r="M48" s="123"/>
      <c r="N48" s="123"/>
      <c r="O48" s="123"/>
      <c r="P48" s="123"/>
      <c r="Q48" s="123"/>
      <c r="R48" s="123"/>
      <c r="S48" s="123"/>
      <c r="T48" s="123"/>
      <c r="U48" s="123"/>
      <c r="V48" s="123"/>
      <c r="W48" s="123"/>
      <c r="X48" s="123"/>
    </row>
    <row r="49" spans="1:24" s="118" customFormat="1" ht="18" customHeight="1" outlineLevel="1" thickBot="1" x14ac:dyDescent="0.3">
      <c r="A49" s="115">
        <v>1.4</v>
      </c>
      <c r="B49" s="116" t="s">
        <v>44</v>
      </c>
      <c r="C49" s="131"/>
      <c r="D49" s="107" t="s">
        <v>626</v>
      </c>
      <c r="E49" s="112"/>
      <c r="F49" s="112"/>
      <c r="G49" s="111"/>
      <c r="H49" s="112"/>
      <c r="I49" s="112"/>
      <c r="J49" s="112"/>
      <c r="K49" s="112"/>
      <c r="L49" s="113"/>
      <c r="M49" s="113"/>
      <c r="N49" s="113"/>
      <c r="O49" s="113"/>
      <c r="P49" s="113"/>
      <c r="Q49" s="113"/>
      <c r="R49" s="113"/>
      <c r="S49" s="113"/>
      <c r="T49" s="113"/>
      <c r="U49" s="113"/>
      <c r="V49" s="113"/>
      <c r="W49" s="113"/>
      <c r="X49" s="113"/>
    </row>
    <row r="50" spans="1:24" s="128" customFormat="1" ht="18" customHeight="1" outlineLevel="2" thickBot="1" x14ac:dyDescent="0.25">
      <c r="A50" s="119" t="s">
        <v>663</v>
      </c>
      <c r="B50" s="120" t="s">
        <v>68</v>
      </c>
      <c r="C50" s="121" t="s">
        <v>664</v>
      </c>
      <c r="D50" s="107" t="s">
        <v>651</v>
      </c>
      <c r="E50" s="73">
        <v>4</v>
      </c>
      <c r="F50" s="74"/>
      <c r="G50" s="76"/>
      <c r="H50" s="126"/>
      <c r="I50" s="126"/>
      <c r="J50" s="126"/>
      <c r="K50" s="126"/>
      <c r="L50" s="127"/>
      <c r="M50" s="127"/>
      <c r="N50" s="127"/>
      <c r="O50" s="127"/>
      <c r="P50" s="127"/>
      <c r="Q50" s="127"/>
      <c r="R50" s="127"/>
      <c r="S50" s="127"/>
      <c r="T50" s="127"/>
      <c r="U50" s="127"/>
      <c r="V50" s="127"/>
      <c r="W50" s="127"/>
      <c r="X50" s="127"/>
    </row>
    <row r="51" spans="1:24" s="75" customFormat="1" ht="18" customHeight="1" outlineLevel="3" x14ac:dyDescent="0.2">
      <c r="A51" s="132"/>
      <c r="B51" s="130" t="s">
        <v>3</v>
      </c>
      <c r="C51" s="125" t="s">
        <v>636</v>
      </c>
      <c r="D51" s="107"/>
      <c r="G51" s="122"/>
      <c r="L51" s="123"/>
      <c r="M51" s="123"/>
      <c r="N51" s="123"/>
      <c r="O51" s="123"/>
      <c r="P51" s="123"/>
      <c r="Q51" s="123"/>
      <c r="R51" s="123"/>
      <c r="S51" s="123"/>
      <c r="T51" s="123"/>
      <c r="U51" s="123"/>
      <c r="V51" s="123"/>
      <c r="W51" s="123"/>
      <c r="X51" s="123"/>
    </row>
    <row r="52" spans="1:24" s="75" customFormat="1" ht="18" customHeight="1" outlineLevel="3" x14ac:dyDescent="0.2">
      <c r="A52" s="129"/>
      <c r="B52" s="130" t="s">
        <v>4</v>
      </c>
      <c r="C52" s="125" t="s">
        <v>658</v>
      </c>
      <c r="D52" s="107"/>
      <c r="G52" s="122"/>
      <c r="L52" s="123"/>
      <c r="M52" s="123"/>
      <c r="N52" s="123"/>
      <c r="O52" s="123"/>
      <c r="P52" s="123"/>
      <c r="Q52" s="123"/>
      <c r="R52" s="123"/>
      <c r="S52" s="123"/>
      <c r="T52" s="123"/>
      <c r="U52" s="123"/>
      <c r="V52" s="123"/>
      <c r="W52" s="123"/>
      <c r="X52" s="123"/>
    </row>
    <row r="53" spans="1:24" s="75" customFormat="1" ht="18" customHeight="1" outlineLevel="3" x14ac:dyDescent="0.2">
      <c r="A53" s="129"/>
      <c r="B53" s="130" t="s">
        <v>6</v>
      </c>
      <c r="C53" s="125" t="s">
        <v>640</v>
      </c>
      <c r="D53" s="107"/>
      <c r="G53" s="122"/>
      <c r="L53" s="123"/>
      <c r="M53" s="123"/>
      <c r="N53" s="123"/>
      <c r="O53" s="123"/>
      <c r="P53" s="123"/>
      <c r="Q53" s="123"/>
      <c r="R53" s="123"/>
      <c r="S53" s="123"/>
      <c r="T53" s="123"/>
      <c r="U53" s="123"/>
      <c r="V53" s="123"/>
      <c r="W53" s="123"/>
      <c r="X53" s="123"/>
    </row>
    <row r="54" spans="1:24" s="118" customFormat="1" ht="18" customHeight="1" outlineLevel="1" thickBot="1" x14ac:dyDescent="0.3">
      <c r="A54" s="115">
        <v>1.5</v>
      </c>
      <c r="B54" s="116" t="s">
        <v>665</v>
      </c>
      <c r="C54" s="131"/>
      <c r="D54" s="107" t="s">
        <v>666</v>
      </c>
      <c r="E54" s="112"/>
      <c r="F54" s="112"/>
      <c r="G54" s="111"/>
      <c r="H54" s="112"/>
      <c r="I54" s="112"/>
      <c r="J54" s="112"/>
      <c r="K54" s="112"/>
      <c r="L54" s="113"/>
      <c r="M54" s="113"/>
      <c r="N54" s="113"/>
      <c r="O54" s="113"/>
      <c r="P54" s="113"/>
      <c r="Q54" s="113"/>
      <c r="R54" s="113"/>
      <c r="S54" s="113"/>
      <c r="T54" s="113"/>
      <c r="U54" s="113"/>
      <c r="V54" s="113"/>
      <c r="W54" s="113"/>
      <c r="X54" s="113"/>
    </row>
    <row r="55" spans="1:24" s="128" customFormat="1" ht="18" customHeight="1" outlineLevel="2" thickBot="1" x14ac:dyDescent="0.25">
      <c r="A55" s="119" t="s">
        <v>667</v>
      </c>
      <c r="B55" s="120" t="s">
        <v>68</v>
      </c>
      <c r="C55" s="121" t="s">
        <v>668</v>
      </c>
      <c r="D55" s="107" t="s">
        <v>651</v>
      </c>
      <c r="E55" s="73">
        <v>3</v>
      </c>
      <c r="F55" s="74"/>
      <c r="G55" s="76"/>
      <c r="H55" s="126"/>
      <c r="I55" s="126"/>
      <c r="J55" s="126"/>
      <c r="K55" s="126"/>
      <c r="L55" s="127"/>
      <c r="M55" s="127"/>
      <c r="N55" s="127"/>
      <c r="O55" s="127"/>
      <c r="P55" s="127"/>
      <c r="Q55" s="127"/>
      <c r="R55" s="127"/>
      <c r="S55" s="127"/>
      <c r="T55" s="127"/>
      <c r="U55" s="127"/>
      <c r="V55" s="127"/>
      <c r="W55" s="127"/>
      <c r="X55" s="127"/>
    </row>
    <row r="56" spans="1:24" s="75" customFormat="1" ht="18" customHeight="1" outlineLevel="3" x14ac:dyDescent="0.2">
      <c r="A56" s="132"/>
      <c r="B56" s="10" t="s">
        <v>3</v>
      </c>
      <c r="C56" s="125" t="s">
        <v>669</v>
      </c>
      <c r="D56" s="107"/>
      <c r="F56" s="53"/>
      <c r="G56" s="122"/>
      <c r="L56" s="123"/>
      <c r="M56" s="123"/>
      <c r="N56" s="123"/>
      <c r="O56" s="123"/>
      <c r="P56" s="123"/>
      <c r="Q56" s="123"/>
      <c r="R56" s="123"/>
      <c r="S56" s="123"/>
      <c r="T56" s="123"/>
      <c r="U56" s="123"/>
      <c r="V56" s="123"/>
      <c r="W56" s="123"/>
      <c r="X56" s="123"/>
    </row>
    <row r="57" spans="1:24" s="75" customFormat="1" ht="18" customHeight="1" outlineLevel="3" x14ac:dyDescent="0.2">
      <c r="A57" s="129"/>
      <c r="B57" s="10" t="s">
        <v>4</v>
      </c>
      <c r="C57" s="125" t="s">
        <v>670</v>
      </c>
      <c r="D57" s="107"/>
      <c r="F57" s="53"/>
      <c r="G57" s="122"/>
      <c r="L57" s="123"/>
      <c r="M57" s="123"/>
      <c r="N57" s="123"/>
      <c r="O57" s="123"/>
      <c r="P57" s="123"/>
      <c r="Q57" s="123"/>
      <c r="R57" s="123"/>
      <c r="S57" s="123"/>
      <c r="T57" s="123"/>
      <c r="U57" s="123"/>
      <c r="V57" s="123"/>
      <c r="W57" s="123"/>
      <c r="X57" s="123"/>
    </row>
    <row r="58" spans="1:24" s="75" customFormat="1" ht="18" customHeight="1" outlineLevel="3" thickBot="1" x14ac:dyDescent="0.25">
      <c r="A58" s="129"/>
      <c r="B58" s="10" t="s">
        <v>6</v>
      </c>
      <c r="C58" s="125" t="s">
        <v>671</v>
      </c>
      <c r="D58" s="107"/>
      <c r="F58" s="53"/>
      <c r="G58" s="122"/>
      <c r="L58" s="123"/>
      <c r="M58" s="123"/>
      <c r="N58" s="123"/>
      <c r="O58" s="123"/>
      <c r="P58" s="123"/>
      <c r="Q58" s="123"/>
      <c r="R58" s="123"/>
      <c r="S58" s="123"/>
      <c r="T58" s="123"/>
      <c r="U58" s="123"/>
      <c r="V58" s="123"/>
      <c r="W58" s="123"/>
      <c r="X58" s="123"/>
    </row>
    <row r="59" spans="1:24" s="128" customFormat="1" ht="18" customHeight="1" outlineLevel="2" thickBot="1" x14ac:dyDescent="0.25">
      <c r="A59" s="119" t="s">
        <v>672</v>
      </c>
      <c r="B59" s="120" t="s">
        <v>68</v>
      </c>
      <c r="C59" s="121" t="s">
        <v>673</v>
      </c>
      <c r="D59" s="107" t="s">
        <v>674</v>
      </c>
      <c r="E59" s="73" t="s">
        <v>1101</v>
      </c>
      <c r="F59" s="74"/>
      <c r="G59" s="76"/>
      <c r="H59" s="126"/>
      <c r="I59" s="126"/>
      <c r="J59" s="126"/>
      <c r="K59" s="126"/>
      <c r="L59" s="127"/>
      <c r="M59" s="127"/>
      <c r="N59" s="127"/>
      <c r="O59" s="127"/>
      <c r="P59" s="127"/>
      <c r="Q59" s="127"/>
      <c r="R59" s="127"/>
      <c r="S59" s="127"/>
      <c r="T59" s="127"/>
      <c r="U59" s="127"/>
      <c r="V59" s="127"/>
      <c r="W59" s="127"/>
      <c r="X59" s="127"/>
    </row>
    <row r="60" spans="1:24" s="75" customFormat="1" ht="18" customHeight="1" outlineLevel="3" x14ac:dyDescent="0.2">
      <c r="A60" s="132"/>
      <c r="B60" s="10" t="s">
        <v>3</v>
      </c>
      <c r="C60" s="125" t="s">
        <v>675</v>
      </c>
      <c r="D60" s="107"/>
      <c r="G60" s="122"/>
      <c r="L60" s="123"/>
      <c r="M60" s="123"/>
      <c r="N60" s="123"/>
      <c r="O60" s="123"/>
      <c r="P60" s="123"/>
      <c r="Q60" s="123"/>
      <c r="R60" s="123"/>
      <c r="S60" s="123"/>
      <c r="T60" s="123"/>
      <c r="U60" s="123"/>
      <c r="V60" s="123"/>
      <c r="W60" s="123"/>
      <c r="X60" s="123"/>
    </row>
    <row r="61" spans="1:24" s="75" customFormat="1" ht="18" customHeight="1" outlineLevel="3" x14ac:dyDescent="0.2">
      <c r="A61" s="129"/>
      <c r="B61" s="10" t="s">
        <v>4</v>
      </c>
      <c r="C61" s="125" t="s">
        <v>676</v>
      </c>
      <c r="D61" s="107"/>
      <c r="G61" s="122"/>
      <c r="L61" s="123"/>
      <c r="M61" s="123"/>
      <c r="N61" s="123"/>
      <c r="O61" s="123"/>
      <c r="P61" s="123"/>
      <c r="Q61" s="123"/>
      <c r="R61" s="123"/>
      <c r="S61" s="123"/>
      <c r="T61" s="123"/>
      <c r="U61" s="123"/>
      <c r="V61" s="123"/>
      <c r="W61" s="123"/>
      <c r="X61" s="123"/>
    </row>
    <row r="62" spans="1:24" s="75" customFormat="1" ht="18" customHeight="1" outlineLevel="3" x14ac:dyDescent="0.2">
      <c r="A62" s="129"/>
      <c r="B62" s="10" t="s">
        <v>6</v>
      </c>
      <c r="C62" s="125" t="s">
        <v>677</v>
      </c>
      <c r="D62" s="107"/>
      <c r="G62" s="122"/>
      <c r="L62" s="123"/>
      <c r="M62" s="123"/>
      <c r="N62" s="123"/>
      <c r="O62" s="123"/>
      <c r="P62" s="123"/>
      <c r="Q62" s="123"/>
      <c r="R62" s="123"/>
      <c r="S62" s="123"/>
      <c r="T62" s="123"/>
      <c r="U62" s="123"/>
      <c r="V62" s="123"/>
      <c r="W62" s="123"/>
      <c r="X62" s="123"/>
    </row>
    <row r="63" spans="1:24" s="118" customFormat="1" ht="18" customHeight="1" outlineLevel="1" thickBot="1" x14ac:dyDescent="0.3">
      <c r="A63" s="115">
        <v>1.6</v>
      </c>
      <c r="B63" s="116" t="s">
        <v>678</v>
      </c>
      <c r="C63" s="117"/>
      <c r="D63" s="107" t="s">
        <v>679</v>
      </c>
      <c r="E63" s="112"/>
      <c r="F63" s="112"/>
      <c r="G63" s="111"/>
      <c r="H63" s="112"/>
      <c r="I63" s="112"/>
      <c r="J63" s="112"/>
      <c r="K63" s="112"/>
      <c r="L63" s="113"/>
      <c r="M63" s="113"/>
      <c r="N63" s="113"/>
      <c r="O63" s="113"/>
      <c r="P63" s="113"/>
      <c r="Q63" s="113"/>
      <c r="R63" s="113"/>
      <c r="S63" s="113"/>
      <c r="T63" s="113"/>
      <c r="U63" s="113"/>
      <c r="V63" s="113"/>
      <c r="W63" s="113"/>
      <c r="X63" s="113"/>
    </row>
    <row r="64" spans="1:24" s="128" customFormat="1" ht="18" customHeight="1" outlineLevel="2" thickBot="1" x14ac:dyDescent="0.3">
      <c r="A64" s="119" t="s">
        <v>61</v>
      </c>
      <c r="B64" s="120" t="s">
        <v>680</v>
      </c>
      <c r="C64" s="121" t="s">
        <v>681</v>
      </c>
      <c r="D64" s="107" t="s">
        <v>682</v>
      </c>
      <c r="E64" s="75"/>
      <c r="F64" s="74"/>
      <c r="G64" s="76"/>
      <c r="H64" s="126"/>
      <c r="I64" s="112"/>
      <c r="J64" s="126"/>
      <c r="K64" s="126"/>
      <c r="L64" s="127"/>
      <c r="M64" s="127"/>
      <c r="N64" s="127"/>
      <c r="O64" s="127"/>
      <c r="P64" s="127"/>
      <c r="Q64" s="127"/>
      <c r="R64" s="127"/>
      <c r="S64" s="127"/>
      <c r="T64" s="127"/>
      <c r="U64" s="127"/>
      <c r="V64" s="127"/>
      <c r="W64" s="127"/>
      <c r="X64" s="127"/>
    </row>
    <row r="65" spans="1:24" s="75" customFormat="1" ht="35.25" customHeight="1" outlineLevel="3" thickBot="1" x14ac:dyDescent="0.25">
      <c r="A65" s="132"/>
      <c r="B65" s="133" t="s">
        <v>683</v>
      </c>
      <c r="C65" s="134"/>
      <c r="D65" s="107"/>
      <c r="F65" s="53"/>
      <c r="G65" s="122"/>
      <c r="L65" s="123"/>
      <c r="M65" s="123"/>
      <c r="N65" s="123"/>
      <c r="O65" s="123"/>
      <c r="P65" s="123"/>
      <c r="Q65" s="123"/>
      <c r="R65" s="123"/>
      <c r="S65" s="123"/>
      <c r="T65" s="123"/>
      <c r="U65" s="123"/>
      <c r="V65" s="123"/>
      <c r="W65" s="123"/>
      <c r="X65" s="123"/>
    </row>
    <row r="66" spans="1:24" s="128" customFormat="1" ht="17.25" customHeight="1" outlineLevel="2" thickBot="1" x14ac:dyDescent="0.25">
      <c r="A66" s="119" t="s">
        <v>684</v>
      </c>
      <c r="B66" s="120" t="s">
        <v>680</v>
      </c>
      <c r="C66" s="135" t="s">
        <v>685</v>
      </c>
      <c r="D66" s="107" t="s">
        <v>686</v>
      </c>
      <c r="E66" s="75"/>
      <c r="F66" s="74"/>
      <c r="G66" s="76"/>
      <c r="H66" s="126"/>
      <c r="I66" s="126"/>
      <c r="J66" s="126"/>
      <c r="K66" s="126"/>
      <c r="L66" s="127"/>
      <c r="M66" s="127"/>
      <c r="N66" s="127"/>
      <c r="O66" s="127"/>
      <c r="P66" s="127"/>
      <c r="Q66" s="127"/>
      <c r="R66" s="127"/>
      <c r="S66" s="127"/>
      <c r="T66" s="127"/>
      <c r="U66" s="127"/>
      <c r="V66" s="127"/>
      <c r="W66" s="127"/>
      <c r="X66" s="127"/>
    </row>
    <row r="67" spans="1:24" s="75" customFormat="1" ht="35.25" customHeight="1" outlineLevel="3" x14ac:dyDescent="0.2">
      <c r="A67" s="132"/>
      <c r="B67" s="133" t="s">
        <v>687</v>
      </c>
      <c r="C67" s="134"/>
      <c r="D67" s="107"/>
      <c r="G67" s="122"/>
      <c r="L67" s="123"/>
      <c r="M67" s="123"/>
      <c r="N67" s="123"/>
      <c r="O67" s="123"/>
      <c r="P67" s="123"/>
      <c r="Q67" s="123"/>
      <c r="R67" s="123"/>
      <c r="S67" s="123"/>
      <c r="T67" s="123"/>
      <c r="U67" s="123"/>
      <c r="V67" s="123"/>
      <c r="W67" s="123"/>
      <c r="X67" s="123"/>
    </row>
    <row r="68" spans="1:24" ht="18" customHeight="1" x14ac:dyDescent="0.25">
      <c r="A68" s="195" t="s">
        <v>64</v>
      </c>
      <c r="B68" s="232" t="s">
        <v>65</v>
      </c>
      <c r="C68" s="233"/>
      <c r="D68" s="107">
        <v>6.3</v>
      </c>
      <c r="E68" s="136">
        <f>100/COUNTIF(E69:E154,"&lt;5")*SUM(E69:E154)/4</f>
        <v>68.333333333333343</v>
      </c>
      <c r="G68" s="65"/>
    </row>
    <row r="69" spans="1:24" ht="18" customHeight="1" outlineLevel="1" thickBot="1" x14ac:dyDescent="0.25">
      <c r="A69" s="137" t="s">
        <v>66</v>
      </c>
      <c r="B69" s="116" t="s">
        <v>688</v>
      </c>
      <c r="C69" s="117"/>
      <c r="D69" s="107" t="s">
        <v>689</v>
      </c>
      <c r="G69" s="65"/>
    </row>
    <row r="70" spans="1:24" ht="18" customHeight="1" outlineLevel="2" thickBot="1" x14ac:dyDescent="0.25">
      <c r="A70" s="119" t="s">
        <v>690</v>
      </c>
      <c r="B70" s="120" t="s">
        <v>68</v>
      </c>
      <c r="C70" s="121" t="s">
        <v>691</v>
      </c>
      <c r="D70" s="107" t="s">
        <v>692</v>
      </c>
      <c r="E70" s="73">
        <v>4</v>
      </c>
      <c r="F70" s="74"/>
      <c r="G70" s="65"/>
    </row>
    <row r="71" spans="1:24" ht="18" customHeight="1" outlineLevel="3" x14ac:dyDescent="0.2">
      <c r="A71" s="132"/>
      <c r="B71" s="130" t="s">
        <v>3</v>
      </c>
      <c r="C71" s="138" t="s">
        <v>693</v>
      </c>
      <c r="G71" s="65"/>
    </row>
    <row r="72" spans="1:24" ht="18" customHeight="1" outlineLevel="3" x14ac:dyDescent="0.2">
      <c r="A72" s="124"/>
      <c r="B72" s="130" t="s">
        <v>4</v>
      </c>
      <c r="C72" s="125" t="s">
        <v>694</v>
      </c>
      <c r="G72" s="65"/>
    </row>
    <row r="73" spans="1:24" ht="18" customHeight="1" outlineLevel="3" thickBot="1" x14ac:dyDescent="0.25">
      <c r="A73" s="124"/>
      <c r="B73" s="130" t="s">
        <v>6</v>
      </c>
      <c r="C73" s="125" t="s">
        <v>695</v>
      </c>
      <c r="G73" s="65"/>
    </row>
    <row r="74" spans="1:24" ht="18" customHeight="1" outlineLevel="2" thickBot="1" x14ac:dyDescent="0.25">
      <c r="A74" s="119" t="s">
        <v>696</v>
      </c>
      <c r="B74" s="120" t="s">
        <v>68</v>
      </c>
      <c r="C74" s="121" t="s">
        <v>697</v>
      </c>
      <c r="D74" s="107" t="s">
        <v>698</v>
      </c>
      <c r="E74" s="73">
        <v>3</v>
      </c>
      <c r="F74" s="74"/>
      <c r="G74" s="65"/>
    </row>
    <row r="75" spans="1:24" ht="18" customHeight="1" outlineLevel="3" x14ac:dyDescent="0.2">
      <c r="A75" s="132"/>
      <c r="B75" s="130" t="s">
        <v>3</v>
      </c>
      <c r="C75" s="125" t="s">
        <v>699</v>
      </c>
      <c r="G75" s="65"/>
    </row>
    <row r="76" spans="1:24" ht="18" customHeight="1" outlineLevel="3" x14ac:dyDescent="0.2">
      <c r="A76" s="129"/>
      <c r="B76" s="130" t="s">
        <v>4</v>
      </c>
      <c r="C76" s="125" t="s">
        <v>700</v>
      </c>
      <c r="G76" s="65"/>
    </row>
    <row r="77" spans="1:24" ht="18" customHeight="1" outlineLevel="3" x14ac:dyDescent="0.2">
      <c r="A77" s="129"/>
      <c r="B77" s="130" t="s">
        <v>6</v>
      </c>
      <c r="C77" s="125" t="s">
        <v>671</v>
      </c>
      <c r="G77" s="65"/>
    </row>
    <row r="78" spans="1:24" ht="18" customHeight="1" outlineLevel="1" thickBot="1" x14ac:dyDescent="0.25">
      <c r="A78" s="137" t="s">
        <v>76</v>
      </c>
      <c r="B78" s="116" t="s">
        <v>701</v>
      </c>
      <c r="C78" s="117"/>
      <c r="D78" s="107" t="s">
        <v>702</v>
      </c>
      <c r="G78" s="65"/>
    </row>
    <row r="79" spans="1:24" ht="18" customHeight="1" outlineLevel="2" thickBot="1" x14ac:dyDescent="0.25">
      <c r="A79" s="119" t="s">
        <v>703</v>
      </c>
      <c r="B79" s="120" t="s">
        <v>68</v>
      </c>
      <c r="C79" s="121" t="s">
        <v>704</v>
      </c>
      <c r="D79" s="107" t="s">
        <v>705</v>
      </c>
      <c r="E79" s="73">
        <v>2</v>
      </c>
      <c r="F79" s="74"/>
      <c r="G79" s="65"/>
    </row>
    <row r="80" spans="1:24" ht="18" customHeight="1" outlineLevel="3" x14ac:dyDescent="0.2">
      <c r="A80" s="132"/>
      <c r="B80" s="130" t="s">
        <v>3</v>
      </c>
      <c r="C80" s="125" t="s">
        <v>636</v>
      </c>
      <c r="G80" s="65"/>
    </row>
    <row r="81" spans="1:7" ht="18" customHeight="1" outlineLevel="3" x14ac:dyDescent="0.2">
      <c r="A81" s="129"/>
      <c r="B81" s="130" t="s">
        <v>4</v>
      </c>
      <c r="C81" s="125" t="s">
        <v>658</v>
      </c>
      <c r="G81" s="65"/>
    </row>
    <row r="82" spans="1:7" ht="18" customHeight="1" outlineLevel="3" thickBot="1" x14ac:dyDescent="0.25">
      <c r="A82" s="129"/>
      <c r="B82" s="130" t="s">
        <v>6</v>
      </c>
      <c r="C82" s="125" t="s">
        <v>640</v>
      </c>
      <c r="G82" s="65"/>
    </row>
    <row r="83" spans="1:7" ht="18" customHeight="1" outlineLevel="2" thickBot="1" x14ac:dyDescent="0.25">
      <c r="A83" s="119" t="s">
        <v>706</v>
      </c>
      <c r="B83" s="120" t="s">
        <v>68</v>
      </c>
      <c r="C83" s="121" t="s">
        <v>707</v>
      </c>
      <c r="D83" s="107" t="s">
        <v>705</v>
      </c>
      <c r="E83" s="73">
        <v>3</v>
      </c>
      <c r="F83" s="74"/>
      <c r="G83" s="65"/>
    </row>
    <row r="84" spans="1:7" ht="18" customHeight="1" outlineLevel="3" x14ac:dyDescent="0.2">
      <c r="A84" s="132"/>
      <c r="B84" s="130" t="s">
        <v>3</v>
      </c>
      <c r="C84" s="125" t="s">
        <v>708</v>
      </c>
      <c r="G84" s="65"/>
    </row>
    <row r="85" spans="1:7" ht="18" customHeight="1" outlineLevel="3" x14ac:dyDescent="0.2">
      <c r="A85" s="124"/>
      <c r="B85" s="130" t="s">
        <v>4</v>
      </c>
      <c r="C85" s="125" t="s">
        <v>709</v>
      </c>
      <c r="G85" s="65"/>
    </row>
    <row r="86" spans="1:7" ht="18" customHeight="1" outlineLevel="3" x14ac:dyDescent="0.2">
      <c r="A86" s="124"/>
      <c r="B86" s="130" t="s">
        <v>6</v>
      </c>
      <c r="C86" s="125" t="s">
        <v>710</v>
      </c>
      <c r="G86" s="65"/>
    </row>
    <row r="87" spans="1:7" ht="18" customHeight="1" outlineLevel="1" x14ac:dyDescent="0.2">
      <c r="A87" s="137" t="s">
        <v>78</v>
      </c>
      <c r="B87" s="234" t="s">
        <v>711</v>
      </c>
      <c r="C87" s="235"/>
      <c r="D87" s="107" t="s">
        <v>712</v>
      </c>
      <c r="G87" s="65"/>
    </row>
    <row r="88" spans="1:7" ht="18" customHeight="1" outlineLevel="1" thickBot="1" x14ac:dyDescent="0.25">
      <c r="A88" s="137" t="s">
        <v>98</v>
      </c>
      <c r="B88" s="116" t="s">
        <v>713</v>
      </c>
      <c r="C88" s="117"/>
      <c r="D88" s="107" t="s">
        <v>714</v>
      </c>
      <c r="G88" s="65"/>
    </row>
    <row r="89" spans="1:7" ht="18" customHeight="1" outlineLevel="2" thickBot="1" x14ac:dyDescent="0.25">
      <c r="A89" s="119" t="s">
        <v>100</v>
      </c>
      <c r="B89" s="120" t="s">
        <v>68</v>
      </c>
      <c r="C89" s="121" t="s">
        <v>715</v>
      </c>
      <c r="D89" s="107" t="s">
        <v>698</v>
      </c>
      <c r="E89" s="73">
        <v>2</v>
      </c>
      <c r="F89" s="74"/>
      <c r="G89" s="65"/>
    </row>
    <row r="90" spans="1:7" ht="18" customHeight="1" outlineLevel="3" x14ac:dyDescent="0.2">
      <c r="A90" s="132"/>
      <c r="B90" s="130" t="s">
        <v>3</v>
      </c>
      <c r="C90" s="125" t="s">
        <v>636</v>
      </c>
      <c r="G90" s="65"/>
    </row>
    <row r="91" spans="1:7" ht="18" customHeight="1" outlineLevel="3" x14ac:dyDescent="0.2">
      <c r="A91" s="124"/>
      <c r="B91" s="130" t="s">
        <v>4</v>
      </c>
      <c r="C91" s="125" t="s">
        <v>658</v>
      </c>
      <c r="G91" s="65"/>
    </row>
    <row r="92" spans="1:7" ht="18" customHeight="1" outlineLevel="3" thickBot="1" x14ac:dyDescent="0.25">
      <c r="A92" s="124"/>
      <c r="B92" s="130" t="s">
        <v>6</v>
      </c>
      <c r="C92" s="125" t="s">
        <v>640</v>
      </c>
      <c r="G92" s="65"/>
    </row>
    <row r="93" spans="1:7" ht="18" customHeight="1" outlineLevel="2" thickBot="1" x14ac:dyDescent="0.25">
      <c r="A93" s="119" t="s">
        <v>716</v>
      </c>
      <c r="B93" s="120" t="s">
        <v>68</v>
      </c>
      <c r="C93" s="121" t="s">
        <v>717</v>
      </c>
      <c r="D93" s="107" t="s">
        <v>698</v>
      </c>
      <c r="E93" s="73">
        <v>3</v>
      </c>
      <c r="F93" s="74"/>
      <c r="G93" s="65"/>
    </row>
    <row r="94" spans="1:7" ht="18" customHeight="1" outlineLevel="3" x14ac:dyDescent="0.2">
      <c r="A94" s="132"/>
      <c r="B94" s="130" t="s">
        <v>3</v>
      </c>
      <c r="C94" s="125" t="s">
        <v>708</v>
      </c>
      <c r="G94" s="65"/>
    </row>
    <row r="95" spans="1:7" ht="18" customHeight="1" outlineLevel="3" x14ac:dyDescent="0.2">
      <c r="A95" s="124"/>
      <c r="B95" s="130" t="s">
        <v>4</v>
      </c>
      <c r="C95" s="125" t="s">
        <v>709</v>
      </c>
      <c r="G95" s="65"/>
    </row>
    <row r="96" spans="1:7" ht="18" customHeight="1" outlineLevel="3" thickBot="1" x14ac:dyDescent="0.25">
      <c r="A96" s="124"/>
      <c r="B96" s="130" t="s">
        <v>6</v>
      </c>
      <c r="C96" s="125" t="s">
        <v>710</v>
      </c>
      <c r="G96" s="65"/>
    </row>
    <row r="97" spans="1:7" ht="18" customHeight="1" outlineLevel="2" thickBot="1" x14ac:dyDescent="0.25">
      <c r="A97" s="119" t="s">
        <v>718</v>
      </c>
      <c r="B97" s="120" t="s">
        <v>68</v>
      </c>
      <c r="C97" s="121" t="s">
        <v>719</v>
      </c>
      <c r="D97" s="107" t="s">
        <v>720</v>
      </c>
      <c r="E97" s="73">
        <v>3</v>
      </c>
      <c r="F97" s="74"/>
      <c r="G97" s="65"/>
    </row>
    <row r="98" spans="1:7" ht="18" customHeight="1" outlineLevel="3" x14ac:dyDescent="0.2">
      <c r="A98" s="132"/>
      <c r="B98" s="130" t="s">
        <v>3</v>
      </c>
      <c r="C98" s="125" t="s">
        <v>708</v>
      </c>
      <c r="G98" s="65"/>
    </row>
    <row r="99" spans="1:7" ht="18" customHeight="1" outlineLevel="3" x14ac:dyDescent="0.2">
      <c r="A99" s="124"/>
      <c r="B99" s="130" t="s">
        <v>4</v>
      </c>
      <c r="C99" s="125" t="s">
        <v>709</v>
      </c>
      <c r="G99" s="65"/>
    </row>
    <row r="100" spans="1:7" ht="18" customHeight="1" outlineLevel="3" x14ac:dyDescent="0.2">
      <c r="A100" s="124"/>
      <c r="B100" s="130" t="s">
        <v>6</v>
      </c>
      <c r="C100" s="125" t="s">
        <v>710</v>
      </c>
      <c r="G100" s="65"/>
    </row>
    <row r="101" spans="1:7" ht="18" customHeight="1" outlineLevel="1" thickBot="1" x14ac:dyDescent="0.25">
      <c r="A101" s="137" t="s">
        <v>106</v>
      </c>
      <c r="B101" s="116" t="s">
        <v>99</v>
      </c>
      <c r="C101" s="117"/>
      <c r="D101" s="107" t="s">
        <v>721</v>
      </c>
      <c r="G101" s="65"/>
    </row>
    <row r="102" spans="1:7" ht="18" customHeight="1" outlineLevel="2" thickBot="1" x14ac:dyDescent="0.25">
      <c r="A102" s="119" t="s">
        <v>107</v>
      </c>
      <c r="B102" s="120" t="s">
        <v>68</v>
      </c>
      <c r="C102" s="121" t="s">
        <v>722</v>
      </c>
      <c r="D102" s="107" t="s">
        <v>723</v>
      </c>
      <c r="E102" s="73">
        <v>3</v>
      </c>
      <c r="F102" s="74"/>
      <c r="G102" s="65"/>
    </row>
    <row r="103" spans="1:7" ht="18" customHeight="1" outlineLevel="3" x14ac:dyDescent="0.2">
      <c r="A103" s="132"/>
      <c r="B103" s="130" t="s">
        <v>3</v>
      </c>
      <c r="C103" s="125" t="s">
        <v>636</v>
      </c>
      <c r="G103" s="65"/>
    </row>
    <row r="104" spans="1:7" ht="18" customHeight="1" outlineLevel="3" x14ac:dyDescent="0.2">
      <c r="A104" s="129"/>
      <c r="B104" s="130" t="s">
        <v>4</v>
      </c>
      <c r="C104" s="125" t="s">
        <v>658</v>
      </c>
      <c r="G104" s="65"/>
    </row>
    <row r="105" spans="1:7" ht="18" customHeight="1" outlineLevel="3" x14ac:dyDescent="0.2">
      <c r="A105" s="129"/>
      <c r="B105" s="130" t="s">
        <v>6</v>
      </c>
      <c r="C105" s="125" t="s">
        <v>640</v>
      </c>
      <c r="G105" s="65"/>
    </row>
    <row r="106" spans="1:7" ht="18" customHeight="1" outlineLevel="1" thickBot="1" x14ac:dyDescent="0.25">
      <c r="A106" s="137" t="s">
        <v>724</v>
      </c>
      <c r="B106" s="234" t="s">
        <v>725</v>
      </c>
      <c r="C106" s="235"/>
      <c r="D106" s="107" t="s">
        <v>726</v>
      </c>
      <c r="G106" s="65"/>
    </row>
    <row r="107" spans="1:7" ht="18" customHeight="1" outlineLevel="2" thickBot="1" x14ac:dyDescent="0.25">
      <c r="A107" s="119" t="s">
        <v>727</v>
      </c>
      <c r="B107" s="120" t="s">
        <v>68</v>
      </c>
      <c r="C107" s="121" t="s">
        <v>728</v>
      </c>
      <c r="D107" s="107" t="s">
        <v>729</v>
      </c>
      <c r="E107" s="73">
        <v>3</v>
      </c>
      <c r="F107" s="74"/>
      <c r="G107" s="65"/>
    </row>
    <row r="108" spans="1:7" ht="18" customHeight="1" outlineLevel="3" x14ac:dyDescent="0.2">
      <c r="A108" s="132"/>
      <c r="B108" s="130" t="s">
        <v>3</v>
      </c>
      <c r="C108" s="125" t="s">
        <v>708</v>
      </c>
      <c r="G108" s="65"/>
    </row>
    <row r="109" spans="1:7" ht="18" customHeight="1" outlineLevel="3" x14ac:dyDescent="0.2">
      <c r="A109" s="124"/>
      <c r="B109" s="130" t="s">
        <v>4</v>
      </c>
      <c r="C109" s="125" t="s">
        <v>709</v>
      </c>
      <c r="G109" s="65"/>
    </row>
    <row r="110" spans="1:7" ht="18" customHeight="1" outlineLevel="3" thickBot="1" x14ac:dyDescent="0.25">
      <c r="A110" s="124"/>
      <c r="B110" s="130" t="s">
        <v>6</v>
      </c>
      <c r="C110" s="125" t="s">
        <v>710</v>
      </c>
      <c r="G110" s="65"/>
    </row>
    <row r="111" spans="1:7" ht="18" customHeight="1" outlineLevel="2" thickBot="1" x14ac:dyDescent="0.25">
      <c r="A111" s="119" t="s">
        <v>730</v>
      </c>
      <c r="B111" s="120" t="s">
        <v>68</v>
      </c>
      <c r="C111" s="121" t="s">
        <v>731</v>
      </c>
      <c r="D111" s="107" t="s">
        <v>732</v>
      </c>
      <c r="E111" s="73">
        <v>3</v>
      </c>
      <c r="F111" s="74"/>
      <c r="G111" s="65"/>
    </row>
    <row r="112" spans="1:7" ht="18" customHeight="1" outlineLevel="3" x14ac:dyDescent="0.2">
      <c r="A112" s="132"/>
      <c r="B112" s="130" t="s">
        <v>3</v>
      </c>
      <c r="C112" s="125" t="s">
        <v>708</v>
      </c>
      <c r="G112" s="65"/>
    </row>
    <row r="113" spans="1:7" ht="18" customHeight="1" outlineLevel="3" x14ac:dyDescent="0.2">
      <c r="A113" s="124"/>
      <c r="B113" s="130" t="s">
        <v>4</v>
      </c>
      <c r="C113" s="125" t="s">
        <v>709</v>
      </c>
      <c r="G113" s="65"/>
    </row>
    <row r="114" spans="1:7" ht="18" customHeight="1" outlineLevel="3" thickBot="1" x14ac:dyDescent="0.25">
      <c r="A114" s="124"/>
      <c r="B114" s="130" t="s">
        <v>6</v>
      </c>
      <c r="C114" s="125" t="s">
        <v>710</v>
      </c>
      <c r="G114" s="65"/>
    </row>
    <row r="115" spans="1:7" ht="18" customHeight="1" outlineLevel="2" thickBot="1" x14ac:dyDescent="0.25">
      <c r="A115" s="119" t="s">
        <v>733</v>
      </c>
      <c r="B115" s="120" t="s">
        <v>68</v>
      </c>
      <c r="C115" s="121" t="s">
        <v>734</v>
      </c>
      <c r="D115" s="107" t="s">
        <v>735</v>
      </c>
      <c r="E115" s="73">
        <v>3</v>
      </c>
      <c r="F115" s="74"/>
      <c r="G115" s="65"/>
    </row>
    <row r="116" spans="1:7" ht="18" customHeight="1" outlineLevel="3" x14ac:dyDescent="0.2">
      <c r="A116" s="132"/>
      <c r="B116" s="130" t="s">
        <v>3</v>
      </c>
      <c r="C116" s="125" t="s">
        <v>708</v>
      </c>
      <c r="G116" s="65"/>
    </row>
    <row r="117" spans="1:7" ht="18" customHeight="1" outlineLevel="3" x14ac:dyDescent="0.2">
      <c r="A117" s="124"/>
      <c r="B117" s="130" t="s">
        <v>4</v>
      </c>
      <c r="C117" s="125" t="s">
        <v>709</v>
      </c>
      <c r="G117" s="65"/>
    </row>
    <row r="118" spans="1:7" ht="18" customHeight="1" outlineLevel="3" thickBot="1" x14ac:dyDescent="0.25">
      <c r="A118" s="124"/>
      <c r="B118" s="130" t="s">
        <v>6</v>
      </c>
      <c r="C118" s="125" t="s">
        <v>710</v>
      </c>
      <c r="G118" s="65"/>
    </row>
    <row r="119" spans="1:7" ht="18" customHeight="1" outlineLevel="2" thickBot="1" x14ac:dyDescent="0.25">
      <c r="A119" s="119" t="s">
        <v>736</v>
      </c>
      <c r="B119" s="120" t="s">
        <v>68</v>
      </c>
      <c r="C119" s="121" t="s">
        <v>737</v>
      </c>
      <c r="D119" s="107" t="s">
        <v>732</v>
      </c>
      <c r="E119" s="73" t="s">
        <v>1102</v>
      </c>
      <c r="F119" s="74"/>
      <c r="G119" s="65"/>
    </row>
    <row r="120" spans="1:7" ht="18" customHeight="1" outlineLevel="3" x14ac:dyDescent="0.2">
      <c r="A120" s="132"/>
      <c r="B120" s="130" t="s">
        <v>3</v>
      </c>
      <c r="C120" s="125" t="s">
        <v>708</v>
      </c>
      <c r="G120" s="65"/>
    </row>
    <row r="121" spans="1:7" ht="18" customHeight="1" outlineLevel="3" x14ac:dyDescent="0.2">
      <c r="A121" s="124"/>
      <c r="B121" s="130" t="s">
        <v>4</v>
      </c>
      <c r="C121" s="125" t="s">
        <v>709</v>
      </c>
      <c r="G121" s="65"/>
    </row>
    <row r="122" spans="1:7" ht="18" customHeight="1" outlineLevel="3" thickBot="1" x14ac:dyDescent="0.25">
      <c r="A122" s="124"/>
      <c r="B122" s="130" t="s">
        <v>6</v>
      </c>
      <c r="C122" s="125" t="s">
        <v>710</v>
      </c>
      <c r="G122" s="65"/>
    </row>
    <row r="123" spans="1:7" ht="18" customHeight="1" outlineLevel="2" thickBot="1" x14ac:dyDescent="0.25">
      <c r="A123" s="119" t="s">
        <v>738</v>
      </c>
      <c r="B123" s="120" t="s">
        <v>68</v>
      </c>
      <c r="C123" s="121" t="s">
        <v>739</v>
      </c>
      <c r="D123" s="107" t="s">
        <v>735</v>
      </c>
      <c r="E123" s="73" t="s">
        <v>1102</v>
      </c>
      <c r="F123" s="74"/>
      <c r="G123" s="65"/>
    </row>
    <row r="124" spans="1:7" ht="18" customHeight="1" outlineLevel="3" x14ac:dyDescent="0.2">
      <c r="A124" s="132"/>
      <c r="B124" s="130" t="s">
        <v>3</v>
      </c>
      <c r="C124" s="125" t="s">
        <v>708</v>
      </c>
      <c r="G124" s="65"/>
    </row>
    <row r="125" spans="1:7" ht="18" customHeight="1" outlineLevel="3" x14ac:dyDescent="0.2">
      <c r="A125" s="124"/>
      <c r="B125" s="130" t="s">
        <v>637</v>
      </c>
      <c r="C125" s="125" t="s">
        <v>709</v>
      </c>
      <c r="G125" s="65"/>
    </row>
    <row r="126" spans="1:7" ht="18" customHeight="1" outlineLevel="3" thickBot="1" x14ac:dyDescent="0.25">
      <c r="A126" s="124"/>
      <c r="B126" s="130" t="s">
        <v>740</v>
      </c>
      <c r="C126" s="125" t="s">
        <v>741</v>
      </c>
      <c r="G126" s="65"/>
    </row>
    <row r="127" spans="1:7" ht="18" customHeight="1" outlineLevel="2" thickBot="1" x14ac:dyDescent="0.25">
      <c r="A127" s="119" t="s">
        <v>742</v>
      </c>
      <c r="B127" s="120" t="s">
        <v>68</v>
      </c>
      <c r="C127" s="121" t="s">
        <v>743</v>
      </c>
      <c r="D127" s="107" t="s">
        <v>744</v>
      </c>
      <c r="E127" s="73">
        <v>3</v>
      </c>
      <c r="F127" s="74"/>
      <c r="G127" s="65"/>
    </row>
    <row r="128" spans="1:7" ht="18" customHeight="1" outlineLevel="3" x14ac:dyDescent="0.2">
      <c r="A128" s="132"/>
      <c r="B128" s="130" t="s">
        <v>3</v>
      </c>
      <c r="C128" s="125" t="s">
        <v>708</v>
      </c>
      <c r="G128" s="65"/>
    </row>
    <row r="129" spans="1:7" ht="18" customHeight="1" outlineLevel="3" x14ac:dyDescent="0.2">
      <c r="A129" s="124"/>
      <c r="B129" s="130" t="s">
        <v>4</v>
      </c>
      <c r="C129" s="125" t="s">
        <v>709</v>
      </c>
      <c r="G129" s="65"/>
    </row>
    <row r="130" spans="1:7" ht="18" customHeight="1" outlineLevel="3" thickBot="1" x14ac:dyDescent="0.25">
      <c r="A130" s="124"/>
      <c r="B130" s="130" t="s">
        <v>6</v>
      </c>
      <c r="C130" s="125" t="s">
        <v>710</v>
      </c>
      <c r="G130" s="65"/>
    </row>
    <row r="131" spans="1:7" ht="17.25" customHeight="1" outlineLevel="2" thickBot="1" x14ac:dyDescent="0.25">
      <c r="A131" s="119" t="s">
        <v>745</v>
      </c>
      <c r="B131" s="120" t="s">
        <v>68</v>
      </c>
      <c r="C131" s="121" t="s">
        <v>746</v>
      </c>
      <c r="D131" s="107" t="s">
        <v>732</v>
      </c>
      <c r="E131" s="73" t="s">
        <v>1102</v>
      </c>
      <c r="F131" s="74"/>
      <c r="G131" s="65"/>
    </row>
    <row r="132" spans="1:7" ht="18" customHeight="1" outlineLevel="3" x14ac:dyDescent="0.2">
      <c r="A132" s="132"/>
      <c r="B132" s="130" t="s">
        <v>3</v>
      </c>
      <c r="C132" s="125" t="s">
        <v>708</v>
      </c>
      <c r="G132" s="65"/>
    </row>
    <row r="133" spans="1:7" ht="18" customHeight="1" outlineLevel="3" x14ac:dyDescent="0.2">
      <c r="A133" s="124"/>
      <c r="B133" s="130" t="s">
        <v>4</v>
      </c>
      <c r="C133" s="125" t="s">
        <v>709</v>
      </c>
      <c r="G133" s="65"/>
    </row>
    <row r="134" spans="1:7" ht="18" customHeight="1" outlineLevel="3" thickBot="1" x14ac:dyDescent="0.25">
      <c r="A134" s="124"/>
      <c r="B134" s="130" t="s">
        <v>6</v>
      </c>
      <c r="C134" s="125" t="s">
        <v>710</v>
      </c>
      <c r="G134" s="65"/>
    </row>
    <row r="135" spans="1:7" ht="36" customHeight="1" outlineLevel="2" thickBot="1" x14ac:dyDescent="0.25">
      <c r="A135" s="119" t="s">
        <v>747</v>
      </c>
      <c r="B135" s="120" t="s">
        <v>68</v>
      </c>
      <c r="C135" s="139" t="s">
        <v>748</v>
      </c>
      <c r="D135" s="107" t="s">
        <v>732</v>
      </c>
      <c r="E135" s="73" t="s">
        <v>1102</v>
      </c>
      <c r="F135" s="74"/>
      <c r="G135" s="65"/>
    </row>
    <row r="136" spans="1:7" ht="18" customHeight="1" outlineLevel="3" x14ac:dyDescent="0.2">
      <c r="A136" s="132"/>
      <c r="B136" s="130" t="s">
        <v>3</v>
      </c>
      <c r="C136" s="125" t="s">
        <v>708</v>
      </c>
      <c r="G136" s="65"/>
    </row>
    <row r="137" spans="1:7" ht="18" customHeight="1" outlineLevel="3" x14ac:dyDescent="0.2">
      <c r="A137" s="124"/>
      <c r="B137" s="130" t="s">
        <v>4</v>
      </c>
      <c r="C137" s="125" t="s">
        <v>709</v>
      </c>
      <c r="G137" s="65"/>
    </row>
    <row r="138" spans="1:7" ht="18" customHeight="1" outlineLevel="3" x14ac:dyDescent="0.2">
      <c r="A138" s="124"/>
      <c r="B138" s="130" t="s">
        <v>6</v>
      </c>
      <c r="C138" s="125" t="s">
        <v>710</v>
      </c>
      <c r="G138" s="65"/>
    </row>
    <row r="139" spans="1:7" ht="18" customHeight="1" outlineLevel="1" thickBot="1" x14ac:dyDescent="0.25">
      <c r="A139" s="137" t="s">
        <v>159</v>
      </c>
      <c r="B139" s="116" t="s">
        <v>749</v>
      </c>
      <c r="C139" s="117"/>
      <c r="D139" s="107" t="s">
        <v>750</v>
      </c>
      <c r="G139" s="65"/>
    </row>
    <row r="140" spans="1:7" ht="35.25" customHeight="1" outlineLevel="2" thickBot="1" x14ac:dyDescent="0.25">
      <c r="A140" s="119" t="s">
        <v>751</v>
      </c>
      <c r="B140" s="120" t="s">
        <v>68</v>
      </c>
      <c r="C140" s="139" t="s">
        <v>752</v>
      </c>
      <c r="D140" s="107" t="s">
        <v>753</v>
      </c>
      <c r="E140" s="73">
        <v>2</v>
      </c>
      <c r="F140" s="74"/>
      <c r="G140" s="65"/>
    </row>
    <row r="141" spans="1:7" ht="18" customHeight="1" outlineLevel="3" x14ac:dyDescent="0.2">
      <c r="A141" s="132"/>
      <c r="B141" s="130" t="s">
        <v>3</v>
      </c>
      <c r="C141" s="125" t="s">
        <v>754</v>
      </c>
      <c r="G141" s="65"/>
    </row>
    <row r="142" spans="1:7" ht="18" customHeight="1" outlineLevel="3" x14ac:dyDescent="0.2">
      <c r="A142" s="129"/>
      <c r="B142" s="130" t="s">
        <v>4</v>
      </c>
      <c r="C142" s="125" t="s">
        <v>755</v>
      </c>
      <c r="G142" s="65"/>
    </row>
    <row r="143" spans="1:7" ht="18" customHeight="1" outlineLevel="3" x14ac:dyDescent="0.2">
      <c r="A143" s="129"/>
      <c r="B143" s="130" t="s">
        <v>6</v>
      </c>
      <c r="C143" s="125" t="s">
        <v>756</v>
      </c>
      <c r="G143" s="65"/>
    </row>
    <row r="144" spans="1:7" ht="18" customHeight="1" outlineLevel="1" thickBot="1" x14ac:dyDescent="0.25">
      <c r="A144" s="137" t="s">
        <v>757</v>
      </c>
      <c r="B144" s="116" t="s">
        <v>758</v>
      </c>
      <c r="C144" s="117"/>
      <c r="D144" s="107" t="s">
        <v>759</v>
      </c>
      <c r="G144" s="65"/>
    </row>
    <row r="145" spans="1:7" ht="36" customHeight="1" outlineLevel="2" thickBot="1" x14ac:dyDescent="0.25">
      <c r="A145" s="119" t="s">
        <v>760</v>
      </c>
      <c r="B145" s="120" t="s">
        <v>68</v>
      </c>
      <c r="C145" s="139" t="s">
        <v>761</v>
      </c>
      <c r="D145" s="107" t="s">
        <v>762</v>
      </c>
      <c r="E145" s="73">
        <v>2</v>
      </c>
      <c r="F145" s="74"/>
      <c r="G145" s="65"/>
    </row>
    <row r="146" spans="1:7" ht="18" customHeight="1" outlineLevel="3" x14ac:dyDescent="0.2">
      <c r="A146" s="132"/>
      <c r="B146" s="130" t="s">
        <v>3</v>
      </c>
      <c r="C146" s="125" t="s">
        <v>754</v>
      </c>
      <c r="G146" s="65"/>
    </row>
    <row r="147" spans="1:7" ht="18" customHeight="1" outlineLevel="3" x14ac:dyDescent="0.2">
      <c r="A147" s="129"/>
      <c r="B147" s="130" t="s">
        <v>4</v>
      </c>
      <c r="C147" s="125" t="s">
        <v>755</v>
      </c>
      <c r="G147" s="65"/>
    </row>
    <row r="148" spans="1:7" ht="18" customHeight="1" outlineLevel="3" x14ac:dyDescent="0.2">
      <c r="A148" s="129"/>
      <c r="B148" s="130" t="s">
        <v>6</v>
      </c>
      <c r="C148" s="125" t="s">
        <v>756</v>
      </c>
      <c r="G148" s="65"/>
    </row>
    <row r="149" spans="1:7" ht="18" customHeight="1" outlineLevel="1" thickBot="1" x14ac:dyDescent="0.25">
      <c r="A149" s="137" t="s">
        <v>163</v>
      </c>
      <c r="B149" s="116" t="s">
        <v>763</v>
      </c>
      <c r="C149" s="117"/>
      <c r="D149" s="107" t="s">
        <v>764</v>
      </c>
      <c r="G149" s="65"/>
    </row>
    <row r="150" spans="1:7" ht="36" customHeight="1" outlineLevel="2" thickBot="1" x14ac:dyDescent="0.25">
      <c r="A150" s="140" t="s">
        <v>165</v>
      </c>
      <c r="B150" s="141" t="s">
        <v>68</v>
      </c>
      <c r="C150" s="139" t="s">
        <v>765</v>
      </c>
      <c r="D150" s="107" t="s">
        <v>766</v>
      </c>
      <c r="E150" s="73">
        <v>2</v>
      </c>
      <c r="F150" s="74"/>
      <c r="G150" s="65"/>
    </row>
    <row r="151" spans="1:7" ht="18" customHeight="1" outlineLevel="3" x14ac:dyDescent="0.2">
      <c r="A151" s="132"/>
      <c r="B151" s="130" t="s">
        <v>3</v>
      </c>
      <c r="C151" s="125" t="s">
        <v>754</v>
      </c>
      <c r="G151" s="65"/>
    </row>
    <row r="152" spans="1:7" ht="18" customHeight="1" outlineLevel="3" x14ac:dyDescent="0.2">
      <c r="A152" s="129"/>
      <c r="B152" s="130" t="s">
        <v>4</v>
      </c>
      <c r="C152" s="125" t="s">
        <v>755</v>
      </c>
      <c r="G152" s="65"/>
    </row>
    <row r="153" spans="1:7" ht="18" customHeight="1" outlineLevel="3" x14ac:dyDescent="0.2">
      <c r="A153" s="129"/>
      <c r="B153" s="130" t="s">
        <v>6</v>
      </c>
      <c r="C153" s="125" t="s">
        <v>756</v>
      </c>
      <c r="G153" s="65"/>
    </row>
    <row r="154" spans="1:7" ht="18" customHeight="1" outlineLevel="1" thickBot="1" x14ac:dyDescent="0.25">
      <c r="A154" s="142" t="s">
        <v>767</v>
      </c>
      <c r="B154" s="116" t="s">
        <v>768</v>
      </c>
      <c r="C154" s="117"/>
      <c r="D154" s="107" t="s">
        <v>626</v>
      </c>
      <c r="G154" s="65"/>
    </row>
    <row r="155" spans="1:7" ht="18.75" customHeight="1" outlineLevel="2" thickBot="1" x14ac:dyDescent="0.25">
      <c r="A155" s="119" t="s">
        <v>769</v>
      </c>
      <c r="B155" s="120" t="s">
        <v>680</v>
      </c>
      <c r="C155" s="121" t="s">
        <v>770</v>
      </c>
      <c r="D155" s="107" t="s">
        <v>771</v>
      </c>
      <c r="F155" s="74"/>
      <c r="G155" s="65"/>
    </row>
    <row r="156" spans="1:7" ht="35.25" customHeight="1" outlineLevel="3" thickBot="1" x14ac:dyDescent="0.25">
      <c r="A156" s="132"/>
      <c r="B156" s="133" t="s">
        <v>687</v>
      </c>
      <c r="C156" s="134"/>
      <c r="G156" s="65"/>
    </row>
    <row r="157" spans="1:7" ht="18" customHeight="1" outlineLevel="2" thickBot="1" x14ac:dyDescent="0.25">
      <c r="A157" s="119" t="s">
        <v>772</v>
      </c>
      <c r="B157" s="120" t="s">
        <v>680</v>
      </c>
      <c r="C157" s="121" t="s">
        <v>773</v>
      </c>
      <c r="D157" s="107" t="s">
        <v>626</v>
      </c>
      <c r="F157" s="74"/>
      <c r="G157" s="65"/>
    </row>
    <row r="158" spans="1:7" ht="35.25" customHeight="1" outlineLevel="3" x14ac:dyDescent="0.2">
      <c r="A158" s="132"/>
      <c r="B158" s="133" t="s">
        <v>687</v>
      </c>
      <c r="C158" s="134"/>
      <c r="G158" s="65"/>
    </row>
    <row r="159" spans="1:7" ht="18" customHeight="1" x14ac:dyDescent="0.25">
      <c r="A159" s="195" t="s">
        <v>774</v>
      </c>
      <c r="B159" s="232" t="s">
        <v>775</v>
      </c>
      <c r="C159" s="233"/>
      <c r="D159" s="143">
        <v>6.4</v>
      </c>
      <c r="E159" s="136">
        <f>100/COUNTIF(E160:E226,"&lt;5")*SUM(E160:E226)/4</f>
        <v>68.333333333333343</v>
      </c>
      <c r="G159" s="65"/>
    </row>
    <row r="160" spans="1:7" ht="18" customHeight="1" outlineLevel="1" thickBot="1" x14ac:dyDescent="0.25">
      <c r="A160" s="137" t="s">
        <v>776</v>
      </c>
      <c r="B160" s="144" t="s">
        <v>777</v>
      </c>
      <c r="C160" s="145"/>
      <c r="D160" s="143" t="s">
        <v>778</v>
      </c>
      <c r="G160" s="65"/>
    </row>
    <row r="161" spans="1:7" ht="18" customHeight="1" outlineLevel="2" thickBot="1" x14ac:dyDescent="0.25">
      <c r="A161" s="119" t="s">
        <v>779</v>
      </c>
      <c r="B161" s="120" t="s">
        <v>780</v>
      </c>
      <c r="C161" s="121" t="s">
        <v>781</v>
      </c>
      <c r="D161" s="143" t="s">
        <v>782</v>
      </c>
      <c r="E161" s="73">
        <v>3</v>
      </c>
      <c r="F161" s="74"/>
      <c r="G161" s="65"/>
    </row>
    <row r="162" spans="1:7" ht="18" customHeight="1" outlineLevel="3" x14ac:dyDescent="0.2">
      <c r="A162" s="124"/>
      <c r="B162" s="130" t="s">
        <v>3</v>
      </c>
      <c r="C162" s="125" t="s">
        <v>783</v>
      </c>
      <c r="D162" s="143"/>
      <c r="G162" s="65"/>
    </row>
    <row r="163" spans="1:7" ht="18" customHeight="1" outlineLevel="3" x14ac:dyDescent="0.2">
      <c r="A163" s="124"/>
      <c r="B163" s="130" t="s">
        <v>4</v>
      </c>
      <c r="C163" s="125" t="s">
        <v>784</v>
      </c>
      <c r="D163" s="143"/>
      <c r="G163" s="65"/>
    </row>
    <row r="164" spans="1:7" ht="18" customHeight="1" outlineLevel="3" x14ac:dyDescent="0.2">
      <c r="A164" s="124"/>
      <c r="B164" s="130" t="s">
        <v>6</v>
      </c>
      <c r="C164" s="125" t="s">
        <v>695</v>
      </c>
      <c r="D164" s="143"/>
      <c r="G164" s="65"/>
    </row>
    <row r="165" spans="1:7" ht="18" customHeight="1" outlineLevel="1" thickBot="1" x14ac:dyDescent="0.25">
      <c r="A165" s="137" t="s">
        <v>785</v>
      </c>
      <c r="B165" s="144" t="s">
        <v>170</v>
      </c>
      <c r="C165" s="145"/>
      <c r="D165" s="143" t="s">
        <v>786</v>
      </c>
      <c r="G165" s="65"/>
    </row>
    <row r="166" spans="1:7" ht="18" customHeight="1" outlineLevel="2" thickBot="1" x14ac:dyDescent="0.25">
      <c r="A166" s="119" t="s">
        <v>787</v>
      </c>
      <c r="B166" s="120" t="s">
        <v>68</v>
      </c>
      <c r="C166" s="121" t="s">
        <v>788</v>
      </c>
      <c r="D166" s="143" t="s">
        <v>789</v>
      </c>
      <c r="E166" s="73">
        <v>2</v>
      </c>
      <c r="F166" s="74"/>
      <c r="G166" s="65"/>
    </row>
    <row r="167" spans="1:7" ht="18" customHeight="1" outlineLevel="3" x14ac:dyDescent="0.2">
      <c r="A167" s="132"/>
      <c r="B167" s="130" t="s">
        <v>3</v>
      </c>
      <c r="C167" s="125" t="s">
        <v>708</v>
      </c>
      <c r="D167" s="143"/>
      <c r="G167" s="65"/>
    </row>
    <row r="168" spans="1:7" ht="18" customHeight="1" outlineLevel="3" x14ac:dyDescent="0.2">
      <c r="A168" s="124"/>
      <c r="B168" s="130" t="s">
        <v>4</v>
      </c>
      <c r="C168" s="125" t="s">
        <v>709</v>
      </c>
      <c r="D168" s="143"/>
      <c r="G168" s="65"/>
    </row>
    <row r="169" spans="1:7" ht="18" customHeight="1" outlineLevel="3" thickBot="1" x14ac:dyDescent="0.25">
      <c r="A169" s="124"/>
      <c r="B169" s="130" t="s">
        <v>6</v>
      </c>
      <c r="C169" s="125" t="s">
        <v>710</v>
      </c>
      <c r="D169" s="146"/>
      <c r="G169" s="65"/>
    </row>
    <row r="170" spans="1:7" ht="18" customHeight="1" outlineLevel="2" thickBot="1" x14ac:dyDescent="0.25">
      <c r="A170" s="119" t="s">
        <v>790</v>
      </c>
      <c r="B170" s="120" t="s">
        <v>68</v>
      </c>
      <c r="C170" s="121" t="s">
        <v>791</v>
      </c>
      <c r="D170" s="143" t="s">
        <v>789</v>
      </c>
      <c r="E170" s="73">
        <v>1</v>
      </c>
      <c r="F170" s="74"/>
      <c r="G170" s="65"/>
    </row>
    <row r="171" spans="1:7" ht="18" customHeight="1" outlineLevel="3" x14ac:dyDescent="0.2">
      <c r="A171" s="132"/>
      <c r="B171" s="130" t="s">
        <v>3</v>
      </c>
      <c r="C171" s="125" t="s">
        <v>708</v>
      </c>
      <c r="D171" s="146"/>
      <c r="G171" s="65"/>
    </row>
    <row r="172" spans="1:7" ht="18" customHeight="1" outlineLevel="3" x14ac:dyDescent="0.2">
      <c r="A172" s="124"/>
      <c r="B172" s="130" t="s">
        <v>4</v>
      </c>
      <c r="C172" s="125" t="s">
        <v>709</v>
      </c>
      <c r="D172" s="143"/>
      <c r="G172" s="65"/>
    </row>
    <row r="173" spans="1:7" ht="18" customHeight="1" outlineLevel="3" thickBot="1" x14ac:dyDescent="0.25">
      <c r="A173" s="124"/>
      <c r="B173" s="130" t="s">
        <v>6</v>
      </c>
      <c r="C173" s="125" t="s">
        <v>710</v>
      </c>
      <c r="D173" s="143"/>
      <c r="G173" s="65"/>
    </row>
    <row r="174" spans="1:7" ht="18" customHeight="1" outlineLevel="2" thickBot="1" x14ac:dyDescent="0.25">
      <c r="A174" s="119" t="s">
        <v>205</v>
      </c>
      <c r="B174" s="120" t="s">
        <v>68</v>
      </c>
      <c r="C174" s="121" t="s">
        <v>792</v>
      </c>
      <c r="D174" s="143" t="s">
        <v>793</v>
      </c>
      <c r="E174" s="73">
        <v>1</v>
      </c>
      <c r="F174" s="74"/>
      <c r="G174" s="65"/>
    </row>
    <row r="175" spans="1:7" ht="18" customHeight="1" outlineLevel="3" x14ac:dyDescent="0.2">
      <c r="A175" s="132"/>
      <c r="B175" s="130" t="s">
        <v>3</v>
      </c>
      <c r="C175" s="125" t="s">
        <v>708</v>
      </c>
      <c r="D175" s="143"/>
      <c r="G175" s="65"/>
    </row>
    <row r="176" spans="1:7" ht="18" customHeight="1" outlineLevel="3" x14ac:dyDescent="0.2">
      <c r="A176" s="124"/>
      <c r="B176" s="130" t="s">
        <v>4</v>
      </c>
      <c r="C176" s="125" t="s">
        <v>709</v>
      </c>
      <c r="D176" s="143"/>
      <c r="G176" s="65"/>
    </row>
    <row r="177" spans="1:7" ht="18" customHeight="1" outlineLevel="3" x14ac:dyDescent="0.2">
      <c r="A177" s="124"/>
      <c r="B177" s="130" t="s">
        <v>6</v>
      </c>
      <c r="C177" s="125" t="s">
        <v>710</v>
      </c>
      <c r="D177" s="143"/>
      <c r="G177" s="65"/>
    </row>
    <row r="178" spans="1:7" ht="18" customHeight="1" outlineLevel="1" thickBot="1" x14ac:dyDescent="0.25">
      <c r="A178" s="137" t="s">
        <v>230</v>
      </c>
      <c r="B178" s="144" t="s">
        <v>794</v>
      </c>
      <c r="C178" s="145"/>
      <c r="D178" s="143" t="s">
        <v>795</v>
      </c>
      <c r="G178" s="65"/>
    </row>
    <row r="179" spans="1:7" ht="18" customHeight="1" outlineLevel="2" thickBot="1" x14ac:dyDescent="0.25">
      <c r="A179" s="119" t="s">
        <v>232</v>
      </c>
      <c r="B179" s="120" t="s">
        <v>780</v>
      </c>
      <c r="C179" s="121" t="s">
        <v>796</v>
      </c>
      <c r="D179" s="143" t="s">
        <v>797</v>
      </c>
      <c r="E179" s="73">
        <v>3</v>
      </c>
      <c r="F179" s="74"/>
      <c r="G179" s="65"/>
    </row>
    <row r="180" spans="1:7" ht="18" customHeight="1" outlineLevel="3" x14ac:dyDescent="0.2">
      <c r="A180" s="124"/>
      <c r="B180" s="130" t="s">
        <v>3</v>
      </c>
      <c r="C180" s="125" t="s">
        <v>708</v>
      </c>
      <c r="D180" s="143"/>
      <c r="G180" s="65"/>
    </row>
    <row r="181" spans="1:7" ht="18" customHeight="1" outlineLevel="3" x14ac:dyDescent="0.2">
      <c r="A181" s="124"/>
      <c r="B181" s="130" t="s">
        <v>4</v>
      </c>
      <c r="C181" s="125" t="s">
        <v>709</v>
      </c>
      <c r="D181" s="143"/>
      <c r="G181" s="65"/>
    </row>
    <row r="182" spans="1:7" ht="18" customHeight="1" outlineLevel="3" thickBot="1" x14ac:dyDescent="0.25">
      <c r="A182" s="124"/>
      <c r="B182" s="130" t="s">
        <v>6</v>
      </c>
      <c r="C182" s="125" t="s">
        <v>710</v>
      </c>
      <c r="D182" s="143"/>
      <c r="G182" s="65"/>
    </row>
    <row r="183" spans="1:7" ht="18" customHeight="1" outlineLevel="2" thickBot="1" x14ac:dyDescent="0.25">
      <c r="A183" s="119" t="s">
        <v>239</v>
      </c>
      <c r="B183" s="120" t="s">
        <v>780</v>
      </c>
      <c r="C183" s="121" t="s">
        <v>798</v>
      </c>
      <c r="D183" s="143" t="s">
        <v>799</v>
      </c>
      <c r="E183" s="73">
        <v>4</v>
      </c>
      <c r="F183" s="74"/>
      <c r="G183" s="65"/>
    </row>
    <row r="184" spans="1:7" ht="18" customHeight="1" outlineLevel="3" x14ac:dyDescent="0.2">
      <c r="A184" s="132"/>
      <c r="B184" s="130" t="s">
        <v>3</v>
      </c>
      <c r="C184" s="125" t="s">
        <v>708</v>
      </c>
      <c r="D184" s="143"/>
      <c r="G184" s="65"/>
    </row>
    <row r="185" spans="1:7" ht="18" customHeight="1" outlineLevel="3" x14ac:dyDescent="0.2">
      <c r="A185" s="124"/>
      <c r="B185" s="130" t="s">
        <v>4</v>
      </c>
      <c r="C185" s="125" t="s">
        <v>709</v>
      </c>
      <c r="D185" s="143"/>
      <c r="G185" s="65"/>
    </row>
    <row r="186" spans="1:7" ht="18" customHeight="1" outlineLevel="3" thickBot="1" x14ac:dyDescent="0.25">
      <c r="A186" s="124"/>
      <c r="B186" s="130" t="s">
        <v>6</v>
      </c>
      <c r="C186" s="125" t="s">
        <v>710</v>
      </c>
      <c r="D186" s="143"/>
      <c r="G186" s="65"/>
    </row>
    <row r="187" spans="1:7" ht="18" customHeight="1" outlineLevel="2" thickBot="1" x14ac:dyDescent="0.25">
      <c r="A187" s="119" t="s">
        <v>800</v>
      </c>
      <c r="B187" s="120" t="s">
        <v>780</v>
      </c>
      <c r="C187" s="121" t="s">
        <v>801</v>
      </c>
      <c r="D187" s="143" t="s">
        <v>802</v>
      </c>
      <c r="E187" s="73">
        <v>3</v>
      </c>
      <c r="F187" s="74"/>
      <c r="G187" s="65"/>
    </row>
    <row r="188" spans="1:7" ht="18" customHeight="1" outlineLevel="3" x14ac:dyDescent="0.2">
      <c r="A188" s="132"/>
      <c r="B188" s="130" t="s">
        <v>3</v>
      </c>
      <c r="C188" s="125" t="s">
        <v>708</v>
      </c>
      <c r="D188" s="143"/>
      <c r="G188" s="65"/>
    </row>
    <row r="189" spans="1:7" ht="18" customHeight="1" outlineLevel="3" x14ac:dyDescent="0.2">
      <c r="A189" s="124"/>
      <c r="B189" s="130" t="s">
        <v>4</v>
      </c>
      <c r="C189" s="125" t="s">
        <v>709</v>
      </c>
      <c r="D189" s="143"/>
      <c r="G189" s="65"/>
    </row>
    <row r="190" spans="1:7" ht="18" customHeight="1" outlineLevel="3" thickBot="1" x14ac:dyDescent="0.25">
      <c r="A190" s="124"/>
      <c r="B190" s="130" t="s">
        <v>6</v>
      </c>
      <c r="C190" s="125" t="s">
        <v>710</v>
      </c>
      <c r="D190" s="143"/>
      <c r="G190" s="65"/>
    </row>
    <row r="191" spans="1:7" ht="18" customHeight="1" outlineLevel="2" thickBot="1" x14ac:dyDescent="0.25">
      <c r="A191" s="119" t="s">
        <v>803</v>
      </c>
      <c r="B191" s="120" t="s">
        <v>780</v>
      </c>
      <c r="C191" s="121" t="s">
        <v>804</v>
      </c>
      <c r="D191" s="143" t="s">
        <v>805</v>
      </c>
      <c r="E191" s="73">
        <v>3</v>
      </c>
      <c r="F191" s="74"/>
      <c r="G191" s="65"/>
    </row>
    <row r="192" spans="1:7" ht="18" customHeight="1" outlineLevel="3" x14ac:dyDescent="0.2">
      <c r="A192" s="132"/>
      <c r="B192" s="130" t="s">
        <v>3</v>
      </c>
      <c r="C192" s="125" t="s">
        <v>708</v>
      </c>
      <c r="D192" s="143"/>
      <c r="G192" s="65"/>
    </row>
    <row r="193" spans="1:7" ht="18" customHeight="1" outlineLevel="3" x14ac:dyDescent="0.2">
      <c r="A193" s="124"/>
      <c r="B193" s="130" t="s">
        <v>4</v>
      </c>
      <c r="C193" s="125" t="s">
        <v>709</v>
      </c>
      <c r="D193" s="143"/>
      <c r="G193" s="65"/>
    </row>
    <row r="194" spans="1:7" ht="18" customHeight="1" outlineLevel="3" thickBot="1" x14ac:dyDescent="0.25">
      <c r="A194" s="124"/>
      <c r="B194" s="130" t="s">
        <v>6</v>
      </c>
      <c r="C194" s="125" t="s">
        <v>710</v>
      </c>
      <c r="D194" s="143"/>
      <c r="G194" s="65"/>
    </row>
    <row r="195" spans="1:7" ht="18" customHeight="1" outlineLevel="2" thickBot="1" x14ac:dyDescent="0.25">
      <c r="A195" s="119" t="s">
        <v>806</v>
      </c>
      <c r="B195" s="120" t="s">
        <v>780</v>
      </c>
      <c r="C195" s="121" t="s">
        <v>807</v>
      </c>
      <c r="D195" s="143" t="s">
        <v>802</v>
      </c>
      <c r="E195" s="73">
        <v>2</v>
      </c>
      <c r="F195" s="74"/>
      <c r="G195" s="65"/>
    </row>
    <row r="196" spans="1:7" ht="18" customHeight="1" outlineLevel="3" x14ac:dyDescent="0.2">
      <c r="A196" s="132"/>
      <c r="B196" s="130" t="s">
        <v>3</v>
      </c>
      <c r="C196" s="125" t="s">
        <v>708</v>
      </c>
      <c r="D196" s="143"/>
      <c r="G196" s="65"/>
    </row>
    <row r="197" spans="1:7" ht="18" customHeight="1" outlineLevel="3" x14ac:dyDescent="0.2">
      <c r="A197" s="124"/>
      <c r="B197" s="130" t="s">
        <v>4</v>
      </c>
      <c r="C197" s="125" t="s">
        <v>709</v>
      </c>
      <c r="D197" s="143"/>
      <c r="G197" s="65"/>
    </row>
    <row r="198" spans="1:7" ht="18" customHeight="1" outlineLevel="3" x14ac:dyDescent="0.2">
      <c r="A198" s="124"/>
      <c r="B198" s="130" t="s">
        <v>6</v>
      </c>
      <c r="C198" s="125" t="s">
        <v>710</v>
      </c>
      <c r="D198" s="143"/>
      <c r="G198" s="65"/>
    </row>
    <row r="199" spans="1:7" ht="18" customHeight="1" outlineLevel="1" thickBot="1" x14ac:dyDescent="0.25">
      <c r="A199" s="137" t="s">
        <v>245</v>
      </c>
      <c r="B199" s="144" t="s">
        <v>808</v>
      </c>
      <c r="C199" s="145"/>
      <c r="D199" s="143" t="s">
        <v>809</v>
      </c>
      <c r="G199" s="65"/>
    </row>
    <row r="200" spans="1:7" ht="18" customHeight="1" outlineLevel="2" thickBot="1" x14ac:dyDescent="0.25">
      <c r="A200" s="119" t="s">
        <v>247</v>
      </c>
      <c r="B200" s="120" t="s">
        <v>68</v>
      </c>
      <c r="C200" s="121" t="s">
        <v>810</v>
      </c>
      <c r="D200" s="143" t="s">
        <v>811</v>
      </c>
      <c r="E200" s="73">
        <v>3</v>
      </c>
      <c r="F200" s="74"/>
      <c r="G200" s="65"/>
    </row>
    <row r="201" spans="1:7" ht="18" customHeight="1" outlineLevel="3" x14ac:dyDescent="0.2">
      <c r="A201" s="132"/>
      <c r="B201" s="130" t="s">
        <v>3</v>
      </c>
      <c r="C201" s="125" t="s">
        <v>708</v>
      </c>
      <c r="D201" s="143"/>
      <c r="G201" s="65"/>
    </row>
    <row r="202" spans="1:7" ht="18" customHeight="1" outlineLevel="3" x14ac:dyDescent="0.2">
      <c r="A202" s="124"/>
      <c r="B202" s="130" t="s">
        <v>4</v>
      </c>
      <c r="C202" s="125" t="s">
        <v>709</v>
      </c>
      <c r="D202" s="143"/>
      <c r="G202" s="65"/>
    </row>
    <row r="203" spans="1:7" ht="18" customHeight="1" outlineLevel="3" x14ac:dyDescent="0.2">
      <c r="A203" s="124"/>
      <c r="B203" s="130" t="s">
        <v>6</v>
      </c>
      <c r="C203" s="125" t="s">
        <v>710</v>
      </c>
      <c r="D203" s="143"/>
      <c r="G203" s="65"/>
    </row>
    <row r="204" spans="1:7" ht="18" customHeight="1" outlineLevel="1" thickBot="1" x14ac:dyDescent="0.25">
      <c r="A204" s="137" t="s">
        <v>285</v>
      </c>
      <c r="B204" s="144" t="s">
        <v>246</v>
      </c>
      <c r="C204" s="145"/>
      <c r="D204" s="143" t="s">
        <v>812</v>
      </c>
      <c r="G204" s="65"/>
    </row>
    <row r="205" spans="1:7" ht="18" customHeight="1" outlineLevel="2" thickBot="1" x14ac:dyDescent="0.25">
      <c r="A205" s="119" t="s">
        <v>813</v>
      </c>
      <c r="B205" s="120" t="s">
        <v>814</v>
      </c>
      <c r="C205" s="121" t="s">
        <v>815</v>
      </c>
      <c r="D205" s="143" t="s">
        <v>816</v>
      </c>
      <c r="E205" s="73">
        <v>3</v>
      </c>
      <c r="F205" s="74"/>
      <c r="G205" s="65"/>
    </row>
    <row r="206" spans="1:7" ht="18" customHeight="1" outlineLevel="3" x14ac:dyDescent="0.2">
      <c r="A206" s="132"/>
      <c r="B206" s="130" t="s">
        <v>3</v>
      </c>
      <c r="C206" s="125" t="s">
        <v>754</v>
      </c>
      <c r="D206" s="143"/>
      <c r="G206" s="65"/>
    </row>
    <row r="207" spans="1:7" ht="18" customHeight="1" outlineLevel="3" x14ac:dyDescent="0.2">
      <c r="A207" s="124"/>
      <c r="B207" s="130" t="s">
        <v>4</v>
      </c>
      <c r="C207" s="125" t="s">
        <v>755</v>
      </c>
      <c r="D207" s="143"/>
      <c r="G207" s="65"/>
    </row>
    <row r="208" spans="1:7" ht="18" customHeight="1" outlineLevel="3" thickBot="1" x14ac:dyDescent="0.25">
      <c r="A208" s="124"/>
      <c r="B208" s="130" t="s">
        <v>6</v>
      </c>
      <c r="C208" s="125" t="s">
        <v>756</v>
      </c>
      <c r="D208" s="143"/>
      <c r="G208" s="65"/>
    </row>
    <row r="209" spans="1:7" ht="18" customHeight="1" outlineLevel="2" thickBot="1" x14ac:dyDescent="0.25">
      <c r="A209" s="119" t="s">
        <v>817</v>
      </c>
      <c r="B209" s="120" t="s">
        <v>780</v>
      </c>
      <c r="C209" s="121" t="s">
        <v>818</v>
      </c>
      <c r="D209" s="143" t="s">
        <v>819</v>
      </c>
      <c r="E209" s="73">
        <v>3</v>
      </c>
      <c r="F209" s="74"/>
      <c r="G209" s="65"/>
    </row>
    <row r="210" spans="1:7" ht="18" customHeight="1" outlineLevel="3" x14ac:dyDescent="0.2">
      <c r="A210" s="132"/>
      <c r="B210" s="130" t="s">
        <v>3</v>
      </c>
      <c r="C210" s="125" t="s">
        <v>820</v>
      </c>
      <c r="D210" s="143"/>
      <c r="G210" s="65"/>
    </row>
    <row r="211" spans="1:7" ht="18" customHeight="1" outlineLevel="3" x14ac:dyDescent="0.2">
      <c r="A211" s="124"/>
      <c r="B211" s="130" t="s">
        <v>4</v>
      </c>
      <c r="C211" s="125" t="s">
        <v>821</v>
      </c>
      <c r="D211" s="143"/>
      <c r="G211" s="65"/>
    </row>
    <row r="212" spans="1:7" ht="18" customHeight="1" outlineLevel="3" thickBot="1" x14ac:dyDescent="0.25">
      <c r="A212" s="124"/>
      <c r="B212" s="130" t="s">
        <v>6</v>
      </c>
      <c r="C212" s="125" t="s">
        <v>822</v>
      </c>
      <c r="D212" s="143"/>
      <c r="G212" s="65"/>
    </row>
    <row r="213" spans="1:7" ht="18" customHeight="1" outlineLevel="2" thickBot="1" x14ac:dyDescent="0.25">
      <c r="A213" s="119" t="s">
        <v>823</v>
      </c>
      <c r="B213" s="120" t="s">
        <v>780</v>
      </c>
      <c r="C213" s="121" t="s">
        <v>824</v>
      </c>
      <c r="D213" s="143" t="s">
        <v>825</v>
      </c>
      <c r="E213" s="73">
        <v>3</v>
      </c>
      <c r="F213" s="74"/>
      <c r="G213" s="65"/>
    </row>
    <row r="214" spans="1:7" ht="18" customHeight="1" outlineLevel="3" x14ac:dyDescent="0.2">
      <c r="A214" s="132"/>
      <c r="B214" s="130" t="s">
        <v>3</v>
      </c>
      <c r="C214" s="125" t="s">
        <v>820</v>
      </c>
      <c r="D214" s="143"/>
      <c r="G214" s="65"/>
    </row>
    <row r="215" spans="1:7" ht="18" customHeight="1" outlineLevel="3" x14ac:dyDescent="0.2">
      <c r="A215" s="124"/>
      <c r="B215" s="130" t="s">
        <v>4</v>
      </c>
      <c r="C215" s="125" t="s">
        <v>821</v>
      </c>
      <c r="D215" s="143"/>
      <c r="G215" s="65"/>
    </row>
    <row r="216" spans="1:7" ht="18" customHeight="1" outlineLevel="3" thickBot="1" x14ac:dyDescent="0.25">
      <c r="A216" s="124"/>
      <c r="B216" s="130" t="s">
        <v>6</v>
      </c>
      <c r="C216" s="125" t="s">
        <v>822</v>
      </c>
      <c r="D216" s="143"/>
      <c r="G216" s="65"/>
    </row>
    <row r="217" spans="1:7" ht="18" customHeight="1" outlineLevel="2" thickBot="1" x14ac:dyDescent="0.25">
      <c r="A217" s="119" t="s">
        <v>826</v>
      </c>
      <c r="B217" s="120" t="s">
        <v>780</v>
      </c>
      <c r="C217" s="121" t="s">
        <v>827</v>
      </c>
      <c r="D217" s="143" t="s">
        <v>825</v>
      </c>
      <c r="E217" s="73">
        <v>3</v>
      </c>
      <c r="F217" s="74"/>
      <c r="G217" s="65"/>
    </row>
    <row r="218" spans="1:7" ht="18" customHeight="1" outlineLevel="3" x14ac:dyDescent="0.2">
      <c r="A218" s="132"/>
      <c r="B218" s="130" t="s">
        <v>3</v>
      </c>
      <c r="C218" s="125" t="s">
        <v>820</v>
      </c>
      <c r="D218" s="143"/>
      <c r="G218" s="65"/>
    </row>
    <row r="219" spans="1:7" ht="18" customHeight="1" outlineLevel="3" x14ac:dyDescent="0.2">
      <c r="A219" s="124"/>
      <c r="B219" s="130" t="s">
        <v>4</v>
      </c>
      <c r="C219" s="125" t="s">
        <v>821</v>
      </c>
      <c r="D219" s="143"/>
      <c r="G219" s="65"/>
    </row>
    <row r="220" spans="1:7" ht="18" customHeight="1" outlineLevel="3" x14ac:dyDescent="0.2">
      <c r="A220" s="124"/>
      <c r="B220" s="130" t="s">
        <v>6</v>
      </c>
      <c r="C220" s="125" t="s">
        <v>822</v>
      </c>
      <c r="D220" s="143"/>
      <c r="G220" s="65"/>
    </row>
    <row r="221" spans="1:7" ht="18" customHeight="1" outlineLevel="1" thickBot="1" x14ac:dyDescent="0.25">
      <c r="A221" s="137" t="s">
        <v>293</v>
      </c>
      <c r="B221" s="144" t="s">
        <v>286</v>
      </c>
      <c r="C221" s="145"/>
      <c r="D221" s="107" t="s">
        <v>828</v>
      </c>
      <c r="G221" s="65"/>
    </row>
    <row r="222" spans="1:7" ht="18" customHeight="1" outlineLevel="2" thickBot="1" x14ac:dyDescent="0.25">
      <c r="A222" s="119" t="s">
        <v>295</v>
      </c>
      <c r="B222" s="120" t="s">
        <v>68</v>
      </c>
      <c r="C222" s="121" t="s">
        <v>829</v>
      </c>
      <c r="D222" s="107" t="s">
        <v>830</v>
      </c>
      <c r="E222" s="73">
        <v>4</v>
      </c>
      <c r="F222" s="74"/>
      <c r="G222" s="65"/>
    </row>
    <row r="223" spans="1:7" ht="18" customHeight="1" outlineLevel="3" x14ac:dyDescent="0.2">
      <c r="A223" s="132"/>
      <c r="B223" s="130" t="s">
        <v>3</v>
      </c>
      <c r="C223" s="125" t="s">
        <v>708</v>
      </c>
      <c r="G223" s="65"/>
    </row>
    <row r="224" spans="1:7" ht="18" customHeight="1" outlineLevel="3" x14ac:dyDescent="0.2">
      <c r="A224" s="124"/>
      <c r="B224" s="130" t="s">
        <v>4</v>
      </c>
      <c r="C224" s="125" t="s">
        <v>709</v>
      </c>
      <c r="G224" s="65"/>
    </row>
    <row r="225" spans="1:24" ht="18" customHeight="1" outlineLevel="3" x14ac:dyDescent="0.2">
      <c r="A225" s="124"/>
      <c r="B225" s="130" t="s">
        <v>6</v>
      </c>
      <c r="C225" s="125" t="s">
        <v>710</v>
      </c>
      <c r="G225" s="65"/>
    </row>
    <row r="226" spans="1:24" ht="18" customHeight="1" outlineLevel="1" thickBot="1" x14ac:dyDescent="0.25">
      <c r="A226" s="142" t="s">
        <v>831</v>
      </c>
      <c r="B226" s="116" t="s">
        <v>832</v>
      </c>
      <c r="C226" s="117"/>
      <c r="D226" s="107" t="s">
        <v>833</v>
      </c>
      <c r="G226" s="65"/>
    </row>
    <row r="227" spans="1:24" ht="18" customHeight="1" outlineLevel="2" thickBot="1" x14ac:dyDescent="0.25">
      <c r="A227" s="119" t="s">
        <v>834</v>
      </c>
      <c r="B227" s="120" t="s">
        <v>680</v>
      </c>
      <c r="C227" s="121" t="s">
        <v>835</v>
      </c>
      <c r="D227" s="107" t="s">
        <v>626</v>
      </c>
      <c r="F227" s="74"/>
      <c r="G227" s="65"/>
    </row>
    <row r="228" spans="1:24" ht="35.25" customHeight="1" outlineLevel="3" thickBot="1" x14ac:dyDescent="0.25">
      <c r="A228" s="124"/>
      <c r="B228" s="133" t="s">
        <v>687</v>
      </c>
      <c r="C228" s="134"/>
      <c r="G228" s="65"/>
    </row>
    <row r="229" spans="1:24" ht="18" customHeight="1" outlineLevel="2" thickBot="1" x14ac:dyDescent="0.25">
      <c r="A229" s="119" t="s">
        <v>836</v>
      </c>
      <c r="B229" s="120" t="s">
        <v>680</v>
      </c>
      <c r="C229" s="121" t="s">
        <v>297</v>
      </c>
      <c r="D229" s="107" t="s">
        <v>626</v>
      </c>
      <c r="F229" s="74"/>
      <c r="G229" s="65"/>
    </row>
    <row r="230" spans="1:24" ht="36" customHeight="1" outlineLevel="3" x14ac:dyDescent="0.2">
      <c r="A230" s="124"/>
      <c r="B230" s="133" t="s">
        <v>687</v>
      </c>
      <c r="C230" s="134"/>
      <c r="G230" s="65"/>
    </row>
    <row r="231" spans="1:24" ht="18" customHeight="1" x14ac:dyDescent="0.25">
      <c r="A231" s="195" t="s">
        <v>298</v>
      </c>
      <c r="B231" s="232" t="s">
        <v>299</v>
      </c>
      <c r="C231" s="233"/>
      <c r="D231" s="107">
        <v>6.5</v>
      </c>
      <c r="E231" s="136">
        <f>100/COUNTIF(E232:E271,"&lt;5")*SUM(E232:E271)/4</f>
        <v>81.25</v>
      </c>
      <c r="G231" s="65"/>
    </row>
    <row r="232" spans="1:24" ht="18" customHeight="1" outlineLevel="1" thickBot="1" x14ac:dyDescent="0.25">
      <c r="A232" s="115" t="s">
        <v>837</v>
      </c>
      <c r="B232" s="116" t="s">
        <v>838</v>
      </c>
      <c r="C232" s="117"/>
      <c r="D232" s="107" t="s">
        <v>839</v>
      </c>
      <c r="G232" s="65"/>
    </row>
    <row r="233" spans="1:24" s="151" customFormat="1" ht="17.25" customHeight="1" outlineLevel="2" thickBot="1" x14ac:dyDescent="0.25">
      <c r="A233" s="147" t="s">
        <v>840</v>
      </c>
      <c r="B233" s="120" t="s">
        <v>68</v>
      </c>
      <c r="C233" s="121" t="s">
        <v>841</v>
      </c>
      <c r="D233" s="107" t="s">
        <v>842</v>
      </c>
      <c r="E233" s="73">
        <v>4</v>
      </c>
      <c r="F233" s="74"/>
      <c r="G233" s="148"/>
      <c r="H233" s="149"/>
      <c r="I233" s="149"/>
      <c r="J233" s="149"/>
      <c r="K233" s="149"/>
      <c r="L233" s="150"/>
      <c r="M233" s="150"/>
      <c r="N233" s="150"/>
      <c r="O233" s="150"/>
      <c r="P233" s="150"/>
      <c r="Q233" s="150"/>
      <c r="R233" s="150"/>
      <c r="S233" s="150"/>
      <c r="T233" s="150"/>
      <c r="U233" s="150"/>
      <c r="V233" s="150"/>
      <c r="W233" s="150"/>
      <c r="X233" s="150"/>
    </row>
    <row r="234" spans="1:24" s="151" customFormat="1" ht="18" customHeight="1" outlineLevel="3" x14ac:dyDescent="0.2">
      <c r="A234" s="124"/>
      <c r="B234" s="130" t="s">
        <v>843</v>
      </c>
      <c r="C234" s="125" t="s">
        <v>783</v>
      </c>
      <c r="D234" s="152"/>
      <c r="E234" s="149"/>
      <c r="F234" s="53"/>
      <c r="G234" s="148"/>
      <c r="H234" s="149"/>
      <c r="I234" s="149"/>
      <c r="J234" s="149"/>
      <c r="K234" s="149"/>
      <c r="L234" s="150"/>
      <c r="M234" s="150"/>
      <c r="N234" s="150"/>
      <c r="O234" s="150"/>
      <c r="P234" s="150"/>
      <c r="Q234" s="150"/>
      <c r="R234" s="150"/>
      <c r="S234" s="150"/>
      <c r="T234" s="150"/>
      <c r="U234" s="150"/>
      <c r="V234" s="150"/>
      <c r="W234" s="150"/>
      <c r="X234" s="150"/>
    </row>
    <row r="235" spans="1:24" s="151" customFormat="1" ht="18" customHeight="1" outlineLevel="3" x14ac:dyDescent="0.2">
      <c r="A235" s="124"/>
      <c r="B235" s="130" t="s">
        <v>844</v>
      </c>
      <c r="C235" s="125" t="s">
        <v>784</v>
      </c>
      <c r="D235" s="152"/>
      <c r="E235" s="149"/>
      <c r="F235" s="53"/>
      <c r="G235" s="148"/>
      <c r="H235" s="149"/>
      <c r="I235" s="149"/>
      <c r="J235" s="149"/>
      <c r="K235" s="149"/>
      <c r="L235" s="150"/>
      <c r="M235" s="150"/>
      <c r="N235" s="150"/>
      <c r="O235" s="150"/>
      <c r="P235" s="150"/>
      <c r="Q235" s="150"/>
      <c r="R235" s="150"/>
      <c r="S235" s="150"/>
      <c r="T235" s="150"/>
      <c r="U235" s="150"/>
      <c r="V235" s="150"/>
      <c r="W235" s="150"/>
      <c r="X235" s="150"/>
    </row>
    <row r="236" spans="1:24" s="151" customFormat="1" ht="18" customHeight="1" outlineLevel="3" thickBot="1" x14ac:dyDescent="0.25">
      <c r="A236" s="124"/>
      <c r="B236" s="130" t="s">
        <v>6</v>
      </c>
      <c r="C236" s="125" t="s">
        <v>695</v>
      </c>
      <c r="D236" s="152"/>
      <c r="E236" s="149"/>
      <c r="F236" s="53"/>
      <c r="G236" s="148"/>
      <c r="H236" s="149"/>
      <c r="I236" s="149"/>
      <c r="J236" s="149"/>
      <c r="K236" s="149"/>
      <c r="L236" s="150"/>
      <c r="M236" s="150"/>
      <c r="N236" s="150"/>
      <c r="O236" s="150"/>
      <c r="P236" s="150"/>
      <c r="Q236" s="150"/>
      <c r="R236" s="150"/>
      <c r="S236" s="150"/>
      <c r="T236" s="150"/>
      <c r="U236" s="150"/>
      <c r="V236" s="150"/>
      <c r="W236" s="150"/>
      <c r="X236" s="150"/>
    </row>
    <row r="237" spans="1:24" s="151" customFormat="1" ht="18" customHeight="1" outlineLevel="2" thickBot="1" x14ac:dyDescent="0.25">
      <c r="A237" s="147" t="s">
        <v>845</v>
      </c>
      <c r="B237" s="120" t="s">
        <v>68</v>
      </c>
      <c r="C237" s="121" t="s">
        <v>846</v>
      </c>
      <c r="D237" s="107" t="s">
        <v>842</v>
      </c>
      <c r="E237" s="73">
        <v>4</v>
      </c>
      <c r="F237" s="74"/>
      <c r="G237" s="148"/>
      <c r="H237" s="149"/>
      <c r="I237" s="149"/>
      <c r="J237" s="149"/>
      <c r="K237" s="149"/>
      <c r="L237" s="150"/>
      <c r="M237" s="150"/>
      <c r="N237" s="150"/>
      <c r="O237" s="150"/>
      <c r="P237" s="150"/>
      <c r="Q237" s="150"/>
      <c r="R237" s="150"/>
      <c r="S237" s="150"/>
      <c r="T237" s="150"/>
      <c r="U237" s="150"/>
      <c r="V237" s="150"/>
      <c r="W237" s="150"/>
      <c r="X237" s="150"/>
    </row>
    <row r="238" spans="1:24" s="151" customFormat="1" ht="18" customHeight="1" outlineLevel="3" x14ac:dyDescent="0.2">
      <c r="A238" s="124"/>
      <c r="B238" s="130" t="s">
        <v>3</v>
      </c>
      <c r="C238" s="153" t="s">
        <v>847</v>
      </c>
      <c r="D238" s="152"/>
      <c r="E238" s="149"/>
      <c r="F238" s="149"/>
      <c r="G238" s="148"/>
      <c r="H238" s="149"/>
      <c r="I238" s="149"/>
      <c r="J238" s="149"/>
      <c r="K238" s="149"/>
      <c r="L238" s="150"/>
      <c r="M238" s="150"/>
      <c r="N238" s="150"/>
      <c r="O238" s="150"/>
      <c r="P238" s="150"/>
      <c r="Q238" s="150"/>
      <c r="R238" s="150"/>
      <c r="S238" s="150"/>
      <c r="T238" s="150"/>
      <c r="U238" s="150"/>
      <c r="V238" s="150"/>
      <c r="W238" s="150"/>
      <c r="X238" s="150"/>
    </row>
    <row r="239" spans="1:24" s="151" customFormat="1" ht="18" customHeight="1" outlineLevel="3" x14ac:dyDescent="0.2">
      <c r="A239" s="124"/>
      <c r="B239" s="130" t="s">
        <v>4</v>
      </c>
      <c r="C239" s="153" t="s">
        <v>848</v>
      </c>
      <c r="D239" s="152"/>
      <c r="E239" s="149"/>
      <c r="F239" s="149"/>
      <c r="G239" s="148"/>
      <c r="H239" s="149"/>
      <c r="I239" s="149"/>
      <c r="J239" s="149"/>
      <c r="K239" s="149"/>
      <c r="L239" s="150"/>
      <c r="M239" s="150"/>
      <c r="N239" s="150"/>
      <c r="O239" s="150"/>
      <c r="P239" s="150"/>
      <c r="Q239" s="150"/>
      <c r="R239" s="150"/>
      <c r="S239" s="150"/>
      <c r="T239" s="150"/>
      <c r="U239" s="150"/>
      <c r="V239" s="150"/>
      <c r="W239" s="150"/>
      <c r="X239" s="150"/>
    </row>
    <row r="240" spans="1:24" s="151" customFormat="1" ht="18" customHeight="1" outlineLevel="3" x14ac:dyDescent="0.2">
      <c r="A240" s="124"/>
      <c r="B240" s="130" t="s">
        <v>6</v>
      </c>
      <c r="C240" s="153" t="s">
        <v>849</v>
      </c>
      <c r="D240" s="152"/>
      <c r="E240" s="149"/>
      <c r="F240" s="149"/>
      <c r="G240" s="148"/>
      <c r="H240" s="149"/>
      <c r="I240" s="149"/>
      <c r="J240" s="149"/>
      <c r="K240" s="149"/>
      <c r="L240" s="150"/>
      <c r="M240" s="150"/>
      <c r="N240" s="150"/>
      <c r="O240" s="150"/>
      <c r="P240" s="150"/>
      <c r="Q240" s="150"/>
      <c r="R240" s="150"/>
      <c r="S240" s="150"/>
      <c r="T240" s="150"/>
      <c r="U240" s="150"/>
      <c r="V240" s="150"/>
      <c r="W240" s="150"/>
      <c r="X240" s="150"/>
    </row>
    <row r="241" spans="1:24" ht="18" customHeight="1" outlineLevel="1" thickBot="1" x14ac:dyDescent="0.25">
      <c r="A241" s="115" t="s">
        <v>850</v>
      </c>
      <c r="B241" s="116" t="s">
        <v>851</v>
      </c>
      <c r="C241" s="117"/>
      <c r="D241" s="107" t="s">
        <v>852</v>
      </c>
      <c r="G241" s="65"/>
    </row>
    <row r="242" spans="1:24" s="151" customFormat="1" ht="18" customHeight="1" outlineLevel="2" thickBot="1" x14ac:dyDescent="0.25">
      <c r="A242" s="147" t="s">
        <v>315</v>
      </c>
      <c r="B242" s="120" t="s">
        <v>68</v>
      </c>
      <c r="C242" s="121" t="s">
        <v>853</v>
      </c>
      <c r="D242" s="107" t="s">
        <v>854</v>
      </c>
      <c r="E242" s="73">
        <v>3</v>
      </c>
      <c r="F242" s="74"/>
      <c r="G242" s="148"/>
      <c r="H242" s="149"/>
      <c r="I242" s="149"/>
      <c r="J242" s="149"/>
      <c r="K242" s="149"/>
      <c r="L242" s="150"/>
      <c r="M242" s="150"/>
      <c r="N242" s="150"/>
      <c r="O242" s="150"/>
      <c r="P242" s="150"/>
      <c r="Q242" s="150"/>
      <c r="R242" s="150"/>
      <c r="S242" s="150"/>
      <c r="T242" s="150"/>
      <c r="U242" s="150"/>
      <c r="V242" s="150"/>
      <c r="W242" s="150"/>
      <c r="X242" s="150"/>
    </row>
    <row r="243" spans="1:24" s="151" customFormat="1" ht="18" customHeight="1" outlineLevel="3" x14ac:dyDescent="0.2">
      <c r="A243" s="132"/>
      <c r="B243" s="130" t="s">
        <v>3</v>
      </c>
      <c r="C243" s="125" t="s">
        <v>708</v>
      </c>
      <c r="D243" s="152"/>
      <c r="E243" s="149"/>
      <c r="F243" s="53"/>
      <c r="G243" s="148"/>
      <c r="H243" s="149"/>
      <c r="I243" s="149"/>
      <c r="J243" s="149"/>
      <c r="K243" s="149"/>
      <c r="L243" s="150"/>
      <c r="M243" s="150"/>
      <c r="N243" s="150"/>
      <c r="O243" s="150"/>
      <c r="P243" s="150"/>
      <c r="Q243" s="150"/>
      <c r="R243" s="150"/>
      <c r="S243" s="150"/>
      <c r="T243" s="150"/>
      <c r="U243" s="150"/>
      <c r="V243" s="150"/>
      <c r="W243" s="150"/>
      <c r="X243" s="150"/>
    </row>
    <row r="244" spans="1:24" s="151" customFormat="1" ht="18" customHeight="1" outlineLevel="3" x14ac:dyDescent="0.2">
      <c r="A244" s="124"/>
      <c r="B244" s="130" t="s">
        <v>4</v>
      </c>
      <c r="C244" s="125" t="s">
        <v>709</v>
      </c>
      <c r="D244" s="152"/>
      <c r="E244" s="149"/>
      <c r="F244" s="53"/>
      <c r="G244" s="148"/>
      <c r="H244" s="149"/>
      <c r="I244" s="149"/>
      <c r="J244" s="149"/>
      <c r="K244" s="149"/>
      <c r="L244" s="150"/>
      <c r="M244" s="150"/>
      <c r="N244" s="150"/>
      <c r="O244" s="150"/>
      <c r="P244" s="150"/>
      <c r="Q244" s="150"/>
      <c r="R244" s="150"/>
      <c r="S244" s="150"/>
      <c r="T244" s="150"/>
      <c r="U244" s="150"/>
      <c r="V244" s="150"/>
      <c r="W244" s="150"/>
      <c r="X244" s="150"/>
    </row>
    <row r="245" spans="1:24" s="151" customFormat="1" ht="18" customHeight="1" outlineLevel="3" thickBot="1" x14ac:dyDescent="0.25">
      <c r="A245" s="124"/>
      <c r="B245" s="130" t="s">
        <v>6</v>
      </c>
      <c r="C245" s="125" t="s">
        <v>710</v>
      </c>
      <c r="D245" s="152"/>
      <c r="E245" s="149"/>
      <c r="F245" s="53"/>
      <c r="G245" s="148"/>
      <c r="H245" s="149"/>
      <c r="I245" s="149"/>
      <c r="J245" s="149"/>
      <c r="K245" s="149"/>
      <c r="L245" s="150"/>
      <c r="M245" s="150"/>
      <c r="N245" s="150"/>
      <c r="O245" s="150"/>
      <c r="P245" s="150"/>
      <c r="Q245" s="150"/>
      <c r="R245" s="150"/>
      <c r="S245" s="150"/>
      <c r="T245" s="150"/>
      <c r="U245" s="150"/>
      <c r="V245" s="150"/>
      <c r="W245" s="150"/>
      <c r="X245" s="150"/>
    </row>
    <row r="246" spans="1:24" ht="18" customHeight="1" outlineLevel="2" thickBot="1" x14ac:dyDescent="0.25">
      <c r="A246" s="147" t="s">
        <v>322</v>
      </c>
      <c r="B246" s="120" t="s">
        <v>68</v>
      </c>
      <c r="C246" s="121" t="s">
        <v>855</v>
      </c>
      <c r="D246" s="107" t="s">
        <v>856</v>
      </c>
      <c r="E246" s="73">
        <v>3</v>
      </c>
      <c r="F246" s="74"/>
      <c r="G246" s="65"/>
    </row>
    <row r="247" spans="1:24" ht="18" customHeight="1" outlineLevel="3" x14ac:dyDescent="0.2">
      <c r="A247" s="132"/>
      <c r="B247" s="130" t="s">
        <v>3</v>
      </c>
      <c r="C247" s="125" t="s">
        <v>708</v>
      </c>
      <c r="G247" s="65"/>
    </row>
    <row r="248" spans="1:24" ht="18" customHeight="1" outlineLevel="3" x14ac:dyDescent="0.2">
      <c r="A248" s="124"/>
      <c r="B248" s="130" t="s">
        <v>4</v>
      </c>
      <c r="C248" s="125" t="s">
        <v>709</v>
      </c>
      <c r="G248" s="65"/>
    </row>
    <row r="249" spans="1:24" ht="18" customHeight="1" outlineLevel="3" x14ac:dyDescent="0.2">
      <c r="A249" s="124"/>
      <c r="B249" s="130" t="s">
        <v>6</v>
      </c>
      <c r="C249" s="125" t="s">
        <v>710</v>
      </c>
      <c r="G249" s="65"/>
    </row>
    <row r="250" spans="1:24" ht="18" customHeight="1" outlineLevel="1" thickBot="1" x14ac:dyDescent="0.25">
      <c r="A250" s="115" t="s">
        <v>857</v>
      </c>
      <c r="B250" s="116" t="s">
        <v>314</v>
      </c>
      <c r="C250" s="117"/>
      <c r="D250" s="107" t="s">
        <v>858</v>
      </c>
      <c r="G250" s="65"/>
    </row>
    <row r="251" spans="1:24" s="151" customFormat="1" ht="18" customHeight="1" outlineLevel="2" thickBot="1" x14ac:dyDescent="0.25">
      <c r="A251" s="147" t="s">
        <v>859</v>
      </c>
      <c r="B251" s="120" t="s">
        <v>68</v>
      </c>
      <c r="C251" s="121" t="s">
        <v>860</v>
      </c>
      <c r="D251" s="107" t="s">
        <v>861</v>
      </c>
      <c r="E251" s="73">
        <v>3</v>
      </c>
      <c r="F251" s="74"/>
      <c r="G251" s="148"/>
      <c r="H251" s="149"/>
      <c r="I251" s="149"/>
      <c r="J251" s="149"/>
      <c r="K251" s="149"/>
      <c r="L251" s="150"/>
      <c r="M251" s="150"/>
      <c r="N251" s="150"/>
      <c r="O251" s="150"/>
      <c r="P251" s="150"/>
      <c r="Q251" s="150"/>
      <c r="R251" s="150"/>
      <c r="S251" s="150"/>
      <c r="T251" s="150"/>
      <c r="U251" s="150"/>
      <c r="V251" s="150"/>
      <c r="W251" s="150"/>
      <c r="X251" s="150"/>
    </row>
    <row r="252" spans="1:24" s="151" customFormat="1" ht="18" customHeight="1" outlineLevel="3" x14ac:dyDescent="0.2">
      <c r="A252" s="132"/>
      <c r="B252" s="130" t="s">
        <v>3</v>
      </c>
      <c r="C252" s="125" t="s">
        <v>754</v>
      </c>
      <c r="D252" s="152"/>
      <c r="E252" s="149"/>
      <c r="F252" s="149"/>
      <c r="G252" s="148"/>
      <c r="H252" s="149"/>
      <c r="I252" s="149"/>
      <c r="J252" s="149"/>
      <c r="K252" s="149"/>
      <c r="L252" s="150"/>
      <c r="M252" s="150"/>
      <c r="N252" s="150"/>
      <c r="O252" s="150"/>
      <c r="P252" s="150"/>
      <c r="Q252" s="150"/>
      <c r="R252" s="150"/>
      <c r="S252" s="150"/>
      <c r="T252" s="150"/>
      <c r="U252" s="150"/>
      <c r="V252" s="150"/>
      <c r="W252" s="150"/>
      <c r="X252" s="150"/>
    </row>
    <row r="253" spans="1:24" s="151" customFormat="1" ht="18" customHeight="1" outlineLevel="3" x14ac:dyDescent="0.2">
      <c r="A253" s="124"/>
      <c r="B253" s="130" t="s">
        <v>4</v>
      </c>
      <c r="C253" s="125" t="s">
        <v>755</v>
      </c>
      <c r="D253" s="152"/>
      <c r="E253" s="149"/>
      <c r="F253" s="149"/>
      <c r="G253" s="148"/>
      <c r="H253" s="149"/>
      <c r="I253" s="149"/>
      <c r="J253" s="149"/>
      <c r="K253" s="149"/>
      <c r="L253" s="150"/>
      <c r="M253" s="150"/>
      <c r="N253" s="150"/>
      <c r="O253" s="150"/>
      <c r="P253" s="150"/>
      <c r="Q253" s="150"/>
      <c r="R253" s="150"/>
      <c r="S253" s="150"/>
      <c r="T253" s="150"/>
      <c r="U253" s="150"/>
      <c r="V253" s="150"/>
      <c r="W253" s="150"/>
      <c r="X253" s="150"/>
    </row>
    <row r="254" spans="1:24" s="151" customFormat="1" ht="18" customHeight="1" outlineLevel="3" x14ac:dyDescent="0.2">
      <c r="A254" s="124"/>
      <c r="B254" s="130" t="s">
        <v>862</v>
      </c>
      <c r="C254" s="125" t="s">
        <v>756</v>
      </c>
      <c r="D254" s="152"/>
      <c r="E254" s="149"/>
      <c r="F254" s="149"/>
      <c r="G254" s="148"/>
      <c r="H254" s="149"/>
      <c r="I254" s="149"/>
      <c r="J254" s="149"/>
      <c r="K254" s="149"/>
      <c r="L254" s="150"/>
      <c r="M254" s="150"/>
      <c r="N254" s="150"/>
      <c r="O254" s="150"/>
      <c r="P254" s="150"/>
      <c r="Q254" s="150"/>
      <c r="R254" s="150"/>
      <c r="S254" s="150"/>
      <c r="T254" s="150"/>
      <c r="U254" s="150"/>
      <c r="V254" s="150"/>
      <c r="W254" s="150"/>
      <c r="X254" s="150"/>
    </row>
    <row r="255" spans="1:24" ht="18" customHeight="1" outlineLevel="1" x14ac:dyDescent="0.2">
      <c r="A255" s="115" t="s">
        <v>863</v>
      </c>
      <c r="B255" s="116" t="s">
        <v>327</v>
      </c>
      <c r="C255" s="117"/>
      <c r="D255" s="107" t="s">
        <v>864</v>
      </c>
      <c r="G255" s="65"/>
    </row>
    <row r="256" spans="1:24" ht="18" customHeight="1" outlineLevel="2" thickBot="1" x14ac:dyDescent="0.25">
      <c r="A256" s="154"/>
      <c r="B256" s="155" t="s">
        <v>328</v>
      </c>
      <c r="C256" s="156"/>
      <c r="D256" s="107" t="s">
        <v>865</v>
      </c>
      <c r="G256" s="65"/>
    </row>
    <row r="257" spans="1:24" s="151" customFormat="1" ht="18" customHeight="1" outlineLevel="2" thickBot="1" x14ac:dyDescent="0.25">
      <c r="A257" s="147" t="s">
        <v>346</v>
      </c>
      <c r="B257" s="120" t="s">
        <v>68</v>
      </c>
      <c r="C257" s="121" t="s">
        <v>866</v>
      </c>
      <c r="D257" s="107" t="s">
        <v>867</v>
      </c>
      <c r="E257" s="73">
        <v>3</v>
      </c>
      <c r="F257" s="74"/>
      <c r="G257" s="148"/>
      <c r="H257" s="149"/>
      <c r="I257" s="149"/>
      <c r="J257" s="149"/>
      <c r="K257" s="149"/>
      <c r="L257" s="150"/>
      <c r="M257" s="150"/>
      <c r="N257" s="150"/>
      <c r="O257" s="150"/>
      <c r="P257" s="150"/>
      <c r="Q257" s="150"/>
      <c r="R257" s="150"/>
      <c r="S257" s="150"/>
      <c r="T257" s="150"/>
      <c r="U257" s="150"/>
      <c r="V257" s="150"/>
      <c r="W257" s="150"/>
      <c r="X257" s="150"/>
    </row>
    <row r="258" spans="1:24" s="151" customFormat="1" ht="18" customHeight="1" outlineLevel="3" x14ac:dyDescent="0.2">
      <c r="A258" s="132"/>
      <c r="B258" s="130" t="s">
        <v>3</v>
      </c>
      <c r="C258" s="125" t="s">
        <v>754</v>
      </c>
      <c r="D258" s="152"/>
      <c r="E258" s="149"/>
      <c r="F258" s="149"/>
      <c r="G258" s="148"/>
      <c r="H258" s="149"/>
      <c r="I258" s="149"/>
      <c r="J258" s="149"/>
      <c r="K258" s="149"/>
      <c r="L258" s="150"/>
      <c r="M258" s="150"/>
      <c r="N258" s="150"/>
      <c r="O258" s="150"/>
      <c r="P258" s="150"/>
      <c r="Q258" s="150"/>
      <c r="R258" s="150"/>
      <c r="S258" s="150"/>
      <c r="T258" s="150"/>
      <c r="U258" s="150"/>
      <c r="V258" s="150"/>
      <c r="W258" s="150"/>
      <c r="X258" s="150"/>
    </row>
    <row r="259" spans="1:24" s="151" customFormat="1" ht="18" customHeight="1" outlineLevel="3" x14ac:dyDescent="0.2">
      <c r="A259" s="124"/>
      <c r="B259" s="130" t="s">
        <v>4</v>
      </c>
      <c r="C259" s="125" t="s">
        <v>755</v>
      </c>
      <c r="D259" s="152"/>
      <c r="E259" s="149"/>
      <c r="F259" s="149"/>
      <c r="G259" s="148"/>
      <c r="H259" s="149"/>
      <c r="I259" s="149"/>
      <c r="J259" s="149"/>
      <c r="K259" s="149"/>
      <c r="L259" s="150"/>
      <c r="M259" s="150"/>
      <c r="N259" s="150"/>
      <c r="O259" s="150"/>
      <c r="P259" s="150"/>
      <c r="Q259" s="150"/>
      <c r="R259" s="150"/>
      <c r="S259" s="150"/>
      <c r="T259" s="150"/>
      <c r="U259" s="150"/>
      <c r="V259" s="150"/>
      <c r="W259" s="150"/>
      <c r="X259" s="150"/>
    </row>
    <row r="260" spans="1:24" s="151" customFormat="1" ht="18" customHeight="1" outlineLevel="3" x14ac:dyDescent="0.2">
      <c r="A260" s="124"/>
      <c r="B260" s="130" t="s">
        <v>6</v>
      </c>
      <c r="C260" s="125" t="s">
        <v>756</v>
      </c>
      <c r="D260" s="152"/>
      <c r="E260" s="149"/>
      <c r="F260" s="149"/>
      <c r="G260" s="148"/>
      <c r="H260" s="149"/>
      <c r="I260" s="149"/>
      <c r="J260" s="149"/>
      <c r="K260" s="149"/>
      <c r="L260" s="150"/>
      <c r="M260" s="150"/>
      <c r="N260" s="150"/>
      <c r="O260" s="150"/>
      <c r="P260" s="150"/>
      <c r="Q260" s="150"/>
      <c r="R260" s="150"/>
      <c r="S260" s="150"/>
      <c r="T260" s="150"/>
      <c r="U260" s="150"/>
      <c r="V260" s="150"/>
      <c r="W260" s="150"/>
      <c r="X260" s="150"/>
    </row>
    <row r="261" spans="1:24" ht="18" customHeight="1" outlineLevel="1" thickBot="1" x14ac:dyDescent="0.25">
      <c r="A261" s="154"/>
      <c r="B261" s="155" t="s">
        <v>338</v>
      </c>
      <c r="C261" s="156"/>
      <c r="D261" s="107" t="s">
        <v>868</v>
      </c>
      <c r="G261" s="65"/>
    </row>
    <row r="262" spans="1:24" s="151" customFormat="1" ht="18" customHeight="1" outlineLevel="2" thickBot="1" x14ac:dyDescent="0.25">
      <c r="A262" s="147" t="s">
        <v>869</v>
      </c>
      <c r="B262" s="120" t="s">
        <v>68</v>
      </c>
      <c r="C262" s="121" t="s">
        <v>870</v>
      </c>
      <c r="D262" s="107" t="s">
        <v>871</v>
      </c>
      <c r="E262" s="73">
        <v>3</v>
      </c>
      <c r="F262" s="74"/>
      <c r="G262" s="148"/>
      <c r="H262" s="149"/>
      <c r="I262" s="149"/>
      <c r="J262" s="149"/>
      <c r="K262" s="149"/>
      <c r="L262" s="150"/>
      <c r="M262" s="150"/>
      <c r="N262" s="150"/>
      <c r="O262" s="150"/>
      <c r="P262" s="150"/>
      <c r="Q262" s="150"/>
      <c r="R262" s="150"/>
      <c r="S262" s="150"/>
      <c r="T262" s="150"/>
      <c r="U262" s="150"/>
      <c r="V262" s="150"/>
      <c r="W262" s="150"/>
      <c r="X262" s="150"/>
    </row>
    <row r="263" spans="1:24" s="151" customFormat="1" ht="18" customHeight="1" outlineLevel="3" x14ac:dyDescent="0.2">
      <c r="A263" s="132"/>
      <c r="B263" s="130" t="s">
        <v>3</v>
      </c>
      <c r="C263" s="125" t="s">
        <v>754</v>
      </c>
      <c r="D263" s="152"/>
      <c r="E263" s="149"/>
      <c r="F263" s="149"/>
      <c r="G263" s="148"/>
      <c r="H263" s="149"/>
      <c r="I263" s="149"/>
      <c r="J263" s="149"/>
      <c r="K263" s="149"/>
      <c r="L263" s="150"/>
      <c r="M263" s="150"/>
      <c r="N263" s="150"/>
      <c r="O263" s="150"/>
      <c r="P263" s="150"/>
      <c r="Q263" s="150"/>
      <c r="R263" s="150"/>
      <c r="S263" s="150"/>
      <c r="T263" s="150"/>
      <c r="U263" s="150"/>
      <c r="V263" s="150"/>
      <c r="W263" s="150"/>
      <c r="X263" s="150"/>
    </row>
    <row r="264" spans="1:24" s="151" customFormat="1" ht="18" customHeight="1" outlineLevel="3" x14ac:dyDescent="0.2">
      <c r="A264" s="124"/>
      <c r="B264" s="130" t="s">
        <v>4</v>
      </c>
      <c r="C264" s="125" t="s">
        <v>755</v>
      </c>
      <c r="D264" s="152"/>
      <c r="E264" s="149"/>
      <c r="F264" s="149"/>
      <c r="G264" s="148"/>
      <c r="H264" s="149"/>
      <c r="I264" s="149"/>
      <c r="J264" s="149"/>
      <c r="K264" s="149"/>
      <c r="L264" s="150"/>
      <c r="M264" s="150"/>
      <c r="N264" s="150"/>
      <c r="O264" s="150"/>
      <c r="P264" s="150"/>
      <c r="Q264" s="150"/>
      <c r="R264" s="150"/>
      <c r="S264" s="150"/>
      <c r="T264" s="150"/>
      <c r="U264" s="150"/>
      <c r="V264" s="150"/>
      <c r="W264" s="150"/>
      <c r="X264" s="150"/>
    </row>
    <row r="265" spans="1:24" s="151" customFormat="1" ht="18" customHeight="1" outlineLevel="3" x14ac:dyDescent="0.2">
      <c r="A265" s="124"/>
      <c r="B265" s="130" t="s">
        <v>6</v>
      </c>
      <c r="C265" s="125" t="s">
        <v>756</v>
      </c>
      <c r="D265" s="152"/>
      <c r="E265" s="149"/>
      <c r="F265" s="149"/>
      <c r="G265" s="148"/>
      <c r="H265" s="149"/>
      <c r="I265" s="149"/>
      <c r="J265" s="149"/>
      <c r="K265" s="149"/>
      <c r="L265" s="150"/>
      <c r="M265" s="150"/>
      <c r="N265" s="150"/>
      <c r="O265" s="150"/>
      <c r="P265" s="150"/>
      <c r="Q265" s="150"/>
      <c r="R265" s="150"/>
      <c r="S265" s="150"/>
      <c r="T265" s="150"/>
      <c r="U265" s="150"/>
      <c r="V265" s="150"/>
      <c r="W265" s="150"/>
      <c r="X265" s="150"/>
    </row>
    <row r="266" spans="1:24" ht="18" customHeight="1" outlineLevel="1" thickBot="1" x14ac:dyDescent="0.25">
      <c r="A266" s="115" t="s">
        <v>348</v>
      </c>
      <c r="B266" s="116" t="s">
        <v>345</v>
      </c>
      <c r="C266" s="117"/>
      <c r="D266" s="107" t="s">
        <v>872</v>
      </c>
      <c r="G266" s="65"/>
    </row>
    <row r="267" spans="1:24" s="151" customFormat="1" ht="18" customHeight="1" outlineLevel="2" thickBot="1" x14ac:dyDescent="0.25">
      <c r="A267" s="147" t="s">
        <v>350</v>
      </c>
      <c r="B267" s="120" t="s">
        <v>68</v>
      </c>
      <c r="C267" s="121" t="s">
        <v>873</v>
      </c>
      <c r="D267" s="107" t="s">
        <v>874</v>
      </c>
      <c r="E267" s="73">
        <v>3</v>
      </c>
      <c r="F267" s="74"/>
      <c r="G267" s="148"/>
      <c r="H267" s="149"/>
      <c r="I267" s="149"/>
      <c r="J267" s="149"/>
      <c r="K267" s="149"/>
      <c r="L267" s="150"/>
      <c r="M267" s="150"/>
      <c r="N267" s="150"/>
      <c r="O267" s="150"/>
      <c r="P267" s="150"/>
      <c r="Q267" s="150"/>
      <c r="R267" s="150"/>
      <c r="S267" s="150"/>
      <c r="T267" s="150"/>
      <c r="U267" s="150"/>
      <c r="V267" s="150"/>
      <c r="W267" s="150"/>
      <c r="X267" s="150"/>
    </row>
    <row r="268" spans="1:24" s="151" customFormat="1" ht="18" customHeight="1" outlineLevel="3" x14ac:dyDescent="0.2">
      <c r="A268" s="132"/>
      <c r="B268" s="130" t="s">
        <v>3</v>
      </c>
      <c r="C268" s="125" t="s">
        <v>754</v>
      </c>
      <c r="D268" s="152"/>
      <c r="E268" s="149"/>
      <c r="F268" s="149"/>
      <c r="G268" s="148"/>
      <c r="H268" s="149"/>
      <c r="I268" s="149"/>
      <c r="J268" s="149"/>
      <c r="K268" s="149"/>
      <c r="L268" s="150"/>
      <c r="M268" s="150"/>
      <c r="N268" s="150"/>
      <c r="O268" s="150"/>
      <c r="P268" s="150"/>
      <c r="Q268" s="150"/>
      <c r="R268" s="150"/>
      <c r="S268" s="150"/>
      <c r="T268" s="150"/>
      <c r="U268" s="150"/>
      <c r="V268" s="150"/>
      <c r="W268" s="150"/>
      <c r="X268" s="150"/>
    </row>
    <row r="269" spans="1:24" s="151" customFormat="1" ht="18" customHeight="1" outlineLevel="3" x14ac:dyDescent="0.2">
      <c r="A269" s="124"/>
      <c r="B269" s="130" t="s">
        <v>4</v>
      </c>
      <c r="C269" s="125" t="s">
        <v>755</v>
      </c>
      <c r="D269" s="152"/>
      <c r="E269" s="157"/>
      <c r="F269" s="149"/>
      <c r="G269" s="148"/>
      <c r="H269" s="149"/>
      <c r="I269" s="149"/>
      <c r="J269" s="149"/>
      <c r="K269" s="149"/>
      <c r="L269" s="150"/>
      <c r="M269" s="150"/>
      <c r="N269" s="150"/>
      <c r="O269" s="150"/>
      <c r="P269" s="150"/>
      <c r="Q269" s="150"/>
      <c r="R269" s="150"/>
      <c r="S269" s="150"/>
      <c r="T269" s="150"/>
      <c r="U269" s="150"/>
      <c r="V269" s="150"/>
      <c r="W269" s="150"/>
      <c r="X269" s="150"/>
    </row>
    <row r="270" spans="1:24" s="151" customFormat="1" ht="18" customHeight="1" outlineLevel="3" x14ac:dyDescent="0.2">
      <c r="A270" s="124"/>
      <c r="B270" s="130" t="s">
        <v>875</v>
      </c>
      <c r="C270" s="125" t="s">
        <v>756</v>
      </c>
      <c r="D270" s="152"/>
      <c r="E270" s="149"/>
      <c r="F270" s="149"/>
      <c r="G270" s="148"/>
      <c r="H270" s="149"/>
      <c r="I270" s="149"/>
      <c r="J270" s="149"/>
      <c r="K270" s="149"/>
      <c r="L270" s="150"/>
      <c r="M270" s="150"/>
      <c r="N270" s="150"/>
      <c r="O270" s="150"/>
      <c r="P270" s="150"/>
      <c r="Q270" s="150"/>
      <c r="R270" s="150"/>
      <c r="S270" s="150"/>
      <c r="T270" s="150"/>
      <c r="U270" s="150"/>
      <c r="V270" s="150"/>
      <c r="W270" s="150"/>
      <c r="X270" s="150"/>
    </row>
    <row r="271" spans="1:24" ht="18" customHeight="1" outlineLevel="1" thickBot="1" x14ac:dyDescent="0.25">
      <c r="A271" s="142" t="s">
        <v>876</v>
      </c>
      <c r="B271" s="116" t="s">
        <v>877</v>
      </c>
      <c r="C271" s="117"/>
      <c r="G271" s="65"/>
    </row>
    <row r="272" spans="1:24" ht="18" customHeight="1" outlineLevel="2" thickBot="1" x14ac:dyDescent="0.25">
      <c r="A272" s="119" t="s">
        <v>878</v>
      </c>
      <c r="B272" s="120" t="s">
        <v>680</v>
      </c>
      <c r="C272" s="121" t="s">
        <v>879</v>
      </c>
      <c r="D272" s="107" t="s">
        <v>626</v>
      </c>
      <c r="F272" s="74"/>
      <c r="G272" s="65"/>
    </row>
    <row r="273" spans="1:7" ht="35.25" customHeight="1" outlineLevel="3" thickBot="1" x14ac:dyDescent="0.25">
      <c r="A273" s="124"/>
      <c r="B273" s="133" t="s">
        <v>687</v>
      </c>
      <c r="C273" s="134"/>
      <c r="D273" s="107" t="s">
        <v>626</v>
      </c>
      <c r="G273" s="65"/>
    </row>
    <row r="274" spans="1:7" ht="18" customHeight="1" outlineLevel="2" thickBot="1" x14ac:dyDescent="0.25">
      <c r="A274" s="119" t="s">
        <v>880</v>
      </c>
      <c r="B274" s="120" t="s">
        <v>680</v>
      </c>
      <c r="C274" s="121" t="s">
        <v>881</v>
      </c>
      <c r="F274" s="74"/>
      <c r="G274" s="65"/>
    </row>
    <row r="275" spans="1:7" ht="35.25" customHeight="1" outlineLevel="3" x14ac:dyDescent="0.2">
      <c r="A275" s="124"/>
      <c r="B275" s="133" t="s">
        <v>687</v>
      </c>
      <c r="C275" s="134"/>
      <c r="D275" s="107" t="s">
        <v>626</v>
      </c>
      <c r="G275" s="65"/>
    </row>
    <row r="276" spans="1:7" ht="18" customHeight="1" x14ac:dyDescent="0.25">
      <c r="A276" s="195" t="s">
        <v>352</v>
      </c>
      <c r="B276" s="232" t="s">
        <v>353</v>
      </c>
      <c r="C276" s="233"/>
      <c r="D276" s="107">
        <v>6.6</v>
      </c>
      <c r="E276" s="136">
        <f>100/COUNTIF(E277:E325,"&lt;5")*SUM(E277:E325)/4</f>
        <v>65</v>
      </c>
      <c r="G276" s="65"/>
    </row>
    <row r="277" spans="1:7" ht="18" customHeight="1" outlineLevel="1" thickBot="1" x14ac:dyDescent="0.25">
      <c r="A277" s="115" t="s">
        <v>882</v>
      </c>
      <c r="B277" s="116" t="s">
        <v>883</v>
      </c>
      <c r="C277" s="117"/>
      <c r="D277" s="107" t="s">
        <v>884</v>
      </c>
      <c r="G277" s="65"/>
    </row>
    <row r="278" spans="1:7" ht="18" customHeight="1" outlineLevel="2" thickBot="1" x14ac:dyDescent="0.25">
      <c r="A278" s="119" t="s">
        <v>885</v>
      </c>
      <c r="B278" s="120" t="s">
        <v>68</v>
      </c>
      <c r="C278" s="121" t="s">
        <v>886</v>
      </c>
      <c r="D278" s="107" t="s">
        <v>887</v>
      </c>
      <c r="E278" s="73">
        <v>3</v>
      </c>
      <c r="F278" s="74"/>
      <c r="G278" s="65"/>
    </row>
    <row r="279" spans="1:7" ht="18" customHeight="1" outlineLevel="3" x14ac:dyDescent="0.2">
      <c r="A279" s="124"/>
      <c r="B279" s="130" t="s">
        <v>888</v>
      </c>
      <c r="C279" s="125" t="s">
        <v>783</v>
      </c>
      <c r="G279" s="65"/>
    </row>
    <row r="280" spans="1:7" ht="18" customHeight="1" outlineLevel="3" x14ac:dyDescent="0.2">
      <c r="A280" s="124"/>
      <c r="B280" s="130" t="s">
        <v>889</v>
      </c>
      <c r="C280" s="125" t="s">
        <v>784</v>
      </c>
      <c r="G280" s="65"/>
    </row>
    <row r="281" spans="1:7" ht="18" customHeight="1" outlineLevel="3" x14ac:dyDescent="0.2">
      <c r="A281" s="124"/>
      <c r="B281" s="130" t="s">
        <v>890</v>
      </c>
      <c r="C281" s="125" t="s">
        <v>695</v>
      </c>
      <c r="G281" s="65"/>
    </row>
    <row r="282" spans="1:7" ht="18" customHeight="1" outlineLevel="1" thickBot="1" x14ac:dyDescent="0.25">
      <c r="A282" s="115">
        <v>5.2</v>
      </c>
      <c r="B282" s="116" t="s">
        <v>354</v>
      </c>
      <c r="C282" s="117"/>
      <c r="D282" s="107" t="s">
        <v>891</v>
      </c>
      <c r="G282" s="65"/>
    </row>
    <row r="283" spans="1:7" ht="18" customHeight="1" outlineLevel="2" thickBot="1" x14ac:dyDescent="0.25">
      <c r="A283" s="119" t="s">
        <v>892</v>
      </c>
      <c r="B283" s="120" t="s">
        <v>68</v>
      </c>
      <c r="C283" s="121" t="s">
        <v>893</v>
      </c>
      <c r="D283" s="107" t="s">
        <v>894</v>
      </c>
      <c r="E283" s="73">
        <v>1</v>
      </c>
      <c r="F283" s="74"/>
      <c r="G283" s="65"/>
    </row>
    <row r="284" spans="1:7" ht="18" customHeight="1" outlineLevel="3" x14ac:dyDescent="0.2">
      <c r="A284" s="132"/>
      <c r="B284" s="130" t="s">
        <v>3</v>
      </c>
      <c r="C284" s="125" t="s">
        <v>636</v>
      </c>
      <c r="G284" s="65"/>
    </row>
    <row r="285" spans="1:7" ht="18" customHeight="1" outlineLevel="3" x14ac:dyDescent="0.2">
      <c r="A285" s="129"/>
      <c r="B285" s="130" t="s">
        <v>637</v>
      </c>
      <c r="C285" s="125" t="s">
        <v>658</v>
      </c>
      <c r="G285" s="65"/>
    </row>
    <row r="286" spans="1:7" ht="18" customHeight="1" outlineLevel="3" x14ac:dyDescent="0.2">
      <c r="A286" s="129"/>
      <c r="B286" s="130" t="s">
        <v>895</v>
      </c>
      <c r="C286" s="125" t="s">
        <v>640</v>
      </c>
      <c r="G286" s="65"/>
    </row>
    <row r="287" spans="1:7" ht="18" customHeight="1" outlineLevel="1" thickBot="1" x14ac:dyDescent="0.25">
      <c r="A287" s="115" t="s">
        <v>896</v>
      </c>
      <c r="B287" s="116" t="s">
        <v>376</v>
      </c>
      <c r="C287" s="117"/>
      <c r="D287" s="107" t="s">
        <v>897</v>
      </c>
      <c r="G287" s="65"/>
    </row>
    <row r="288" spans="1:7" ht="18" customHeight="1" outlineLevel="2" thickBot="1" x14ac:dyDescent="0.25">
      <c r="A288" s="119" t="s">
        <v>898</v>
      </c>
      <c r="B288" s="120" t="s">
        <v>68</v>
      </c>
      <c r="C288" s="121" t="s">
        <v>899</v>
      </c>
      <c r="D288" s="107" t="s">
        <v>900</v>
      </c>
      <c r="E288" s="73">
        <v>1</v>
      </c>
      <c r="F288" s="74"/>
      <c r="G288" s="65"/>
    </row>
    <row r="289" spans="1:7" ht="18" customHeight="1" outlineLevel="3" x14ac:dyDescent="0.2">
      <c r="A289" s="132"/>
      <c r="B289" s="130" t="s">
        <v>3</v>
      </c>
      <c r="C289" s="125" t="s">
        <v>754</v>
      </c>
      <c r="G289" s="65"/>
    </row>
    <row r="290" spans="1:7" ht="18" customHeight="1" outlineLevel="3" x14ac:dyDescent="0.2">
      <c r="A290" s="124"/>
      <c r="B290" s="130" t="s">
        <v>4</v>
      </c>
      <c r="C290" s="125" t="s">
        <v>755</v>
      </c>
      <c r="G290" s="65"/>
    </row>
    <row r="291" spans="1:7" ht="18" customHeight="1" outlineLevel="3" x14ac:dyDescent="0.2">
      <c r="A291" s="124"/>
      <c r="B291" s="130" t="s">
        <v>6</v>
      </c>
      <c r="C291" s="125" t="s">
        <v>756</v>
      </c>
      <c r="G291" s="65"/>
    </row>
    <row r="292" spans="1:7" ht="18" customHeight="1" outlineLevel="1" thickBot="1" x14ac:dyDescent="0.25">
      <c r="A292" s="115" t="s">
        <v>901</v>
      </c>
      <c r="B292" s="116" t="s">
        <v>379</v>
      </c>
      <c r="C292" s="117"/>
      <c r="D292" s="107" t="s">
        <v>902</v>
      </c>
      <c r="G292" s="65"/>
    </row>
    <row r="293" spans="1:7" ht="18" customHeight="1" outlineLevel="2" thickBot="1" x14ac:dyDescent="0.25">
      <c r="A293" s="119" t="s">
        <v>385</v>
      </c>
      <c r="B293" s="120" t="s">
        <v>68</v>
      </c>
      <c r="C293" s="121" t="s">
        <v>903</v>
      </c>
      <c r="D293" s="107" t="s">
        <v>904</v>
      </c>
      <c r="E293" s="73">
        <v>2</v>
      </c>
      <c r="F293" s="74"/>
      <c r="G293" s="65"/>
    </row>
    <row r="294" spans="1:7" ht="18" customHeight="1" outlineLevel="3" x14ac:dyDescent="0.2">
      <c r="A294" s="132"/>
      <c r="B294" s="130" t="s">
        <v>3</v>
      </c>
      <c r="C294" s="125" t="s">
        <v>636</v>
      </c>
      <c r="G294" s="65"/>
    </row>
    <row r="295" spans="1:7" ht="18" customHeight="1" outlineLevel="3" x14ac:dyDescent="0.2">
      <c r="A295" s="129"/>
      <c r="B295" s="130" t="s">
        <v>905</v>
      </c>
      <c r="C295" s="125" t="s">
        <v>658</v>
      </c>
      <c r="G295" s="65"/>
    </row>
    <row r="296" spans="1:7" ht="18" customHeight="1" outlineLevel="3" x14ac:dyDescent="0.2">
      <c r="A296" s="129"/>
      <c r="B296" s="130" t="s">
        <v>895</v>
      </c>
      <c r="C296" s="125" t="s">
        <v>640</v>
      </c>
      <c r="G296" s="65"/>
    </row>
    <row r="297" spans="1:7" ht="18" customHeight="1" outlineLevel="1" thickBot="1" x14ac:dyDescent="0.25">
      <c r="A297" s="115">
        <v>5.5</v>
      </c>
      <c r="B297" s="116" t="s">
        <v>384</v>
      </c>
      <c r="C297" s="117"/>
      <c r="D297" s="107" t="s">
        <v>906</v>
      </c>
      <c r="G297" s="65"/>
    </row>
    <row r="298" spans="1:7" ht="18" customHeight="1" outlineLevel="2" thickBot="1" x14ac:dyDescent="0.25">
      <c r="A298" s="119" t="s">
        <v>393</v>
      </c>
      <c r="B298" s="120" t="s">
        <v>68</v>
      </c>
      <c r="C298" s="121" t="s">
        <v>907</v>
      </c>
      <c r="D298" s="107" t="s">
        <v>908</v>
      </c>
      <c r="E298" s="73">
        <v>2</v>
      </c>
      <c r="F298" s="74"/>
      <c r="G298" s="65"/>
    </row>
    <row r="299" spans="1:7" ht="18" customHeight="1" outlineLevel="3" x14ac:dyDescent="0.2">
      <c r="A299" s="132"/>
      <c r="B299" s="130" t="s">
        <v>3</v>
      </c>
      <c r="C299" s="125" t="s">
        <v>636</v>
      </c>
      <c r="G299" s="65"/>
    </row>
    <row r="300" spans="1:7" ht="18" customHeight="1" outlineLevel="3" x14ac:dyDescent="0.2">
      <c r="A300" s="129"/>
      <c r="B300" s="130" t="s">
        <v>909</v>
      </c>
      <c r="C300" s="125" t="s">
        <v>658</v>
      </c>
      <c r="G300" s="65"/>
    </row>
    <row r="301" spans="1:7" ht="18" customHeight="1" outlineLevel="3" thickBot="1" x14ac:dyDescent="0.25">
      <c r="A301" s="129"/>
      <c r="B301" s="130" t="s">
        <v>895</v>
      </c>
      <c r="C301" s="125" t="s">
        <v>640</v>
      </c>
      <c r="G301" s="65"/>
    </row>
    <row r="302" spans="1:7" ht="18" customHeight="1" outlineLevel="2" thickBot="1" x14ac:dyDescent="0.25">
      <c r="A302" s="119" t="s">
        <v>910</v>
      </c>
      <c r="B302" s="120" t="s">
        <v>68</v>
      </c>
      <c r="C302" s="121" t="s">
        <v>911</v>
      </c>
      <c r="D302" s="107" t="s">
        <v>912</v>
      </c>
      <c r="E302" s="73">
        <v>3</v>
      </c>
      <c r="F302" s="74"/>
      <c r="G302" s="65"/>
    </row>
    <row r="303" spans="1:7" ht="18" customHeight="1" outlineLevel="3" x14ac:dyDescent="0.2">
      <c r="A303" s="132"/>
      <c r="B303" s="130" t="s">
        <v>3</v>
      </c>
      <c r="C303" s="125" t="s">
        <v>636</v>
      </c>
      <c r="G303" s="65"/>
    </row>
    <row r="304" spans="1:7" ht="18" customHeight="1" outlineLevel="3" x14ac:dyDescent="0.2">
      <c r="A304" s="129"/>
      <c r="B304" s="130" t="s">
        <v>637</v>
      </c>
      <c r="C304" s="125" t="s">
        <v>658</v>
      </c>
      <c r="G304" s="65"/>
    </row>
    <row r="305" spans="1:7" ht="18" customHeight="1" outlineLevel="3" x14ac:dyDescent="0.2">
      <c r="A305" s="129"/>
      <c r="B305" s="130" t="s">
        <v>895</v>
      </c>
      <c r="C305" s="125" t="s">
        <v>640</v>
      </c>
      <c r="G305" s="65"/>
    </row>
    <row r="306" spans="1:7" ht="18" customHeight="1" outlineLevel="1" thickBot="1" x14ac:dyDescent="0.25">
      <c r="A306" s="115">
        <v>5.6</v>
      </c>
      <c r="B306" s="1" t="s">
        <v>392</v>
      </c>
      <c r="C306" s="117"/>
      <c r="D306" s="107" t="s">
        <v>913</v>
      </c>
      <c r="G306" s="65"/>
    </row>
    <row r="307" spans="1:7" ht="18" customHeight="1" outlineLevel="2" thickBot="1" x14ac:dyDescent="0.25">
      <c r="A307" s="119" t="s">
        <v>914</v>
      </c>
      <c r="B307" s="120" t="s">
        <v>68</v>
      </c>
      <c r="C307" s="121" t="s">
        <v>915</v>
      </c>
      <c r="E307" s="73">
        <v>3</v>
      </c>
      <c r="F307" s="74"/>
      <c r="G307" s="65"/>
    </row>
    <row r="308" spans="1:7" ht="18" customHeight="1" outlineLevel="3" x14ac:dyDescent="0.2">
      <c r="A308" s="132"/>
      <c r="B308" s="130" t="s">
        <v>916</v>
      </c>
      <c r="C308" s="125" t="s">
        <v>636</v>
      </c>
      <c r="G308" s="65"/>
    </row>
    <row r="309" spans="1:7" ht="18" customHeight="1" outlineLevel="3" x14ac:dyDescent="0.2">
      <c r="A309" s="129"/>
      <c r="B309" s="130" t="s">
        <v>637</v>
      </c>
      <c r="C309" s="125" t="s">
        <v>658</v>
      </c>
      <c r="G309" s="65"/>
    </row>
    <row r="310" spans="1:7" ht="18" customHeight="1" outlineLevel="3" x14ac:dyDescent="0.2">
      <c r="A310" s="129"/>
      <c r="B310" s="130" t="s">
        <v>895</v>
      </c>
      <c r="C310" s="125" t="s">
        <v>640</v>
      </c>
      <c r="G310" s="65"/>
    </row>
    <row r="311" spans="1:7" ht="18" customHeight="1" outlineLevel="1" thickBot="1" x14ac:dyDescent="0.25">
      <c r="A311" s="115">
        <v>5.7</v>
      </c>
      <c r="B311" s="116" t="s">
        <v>395</v>
      </c>
      <c r="C311" s="117"/>
      <c r="D311" s="107" t="s">
        <v>917</v>
      </c>
      <c r="G311" s="65"/>
    </row>
    <row r="312" spans="1:7" ht="18" customHeight="1" outlineLevel="2" thickBot="1" x14ac:dyDescent="0.25">
      <c r="A312" s="119" t="s">
        <v>918</v>
      </c>
      <c r="B312" s="120" t="s">
        <v>68</v>
      </c>
      <c r="C312" s="121" t="s">
        <v>919</v>
      </c>
      <c r="E312" s="73">
        <v>4</v>
      </c>
      <c r="F312" s="74"/>
      <c r="G312" s="65"/>
    </row>
    <row r="313" spans="1:7" ht="18" customHeight="1" outlineLevel="3" x14ac:dyDescent="0.2">
      <c r="A313" s="132"/>
      <c r="B313" s="130" t="s">
        <v>3</v>
      </c>
      <c r="C313" s="125" t="s">
        <v>636</v>
      </c>
      <c r="G313" s="65"/>
    </row>
    <row r="314" spans="1:7" ht="18" customHeight="1" outlineLevel="3" x14ac:dyDescent="0.2">
      <c r="A314" s="129"/>
      <c r="B314" s="130" t="s">
        <v>637</v>
      </c>
      <c r="C314" s="125" t="s">
        <v>658</v>
      </c>
      <c r="G314" s="65"/>
    </row>
    <row r="315" spans="1:7" ht="18" customHeight="1" outlineLevel="3" x14ac:dyDescent="0.2">
      <c r="A315" s="129"/>
      <c r="B315" s="130" t="s">
        <v>895</v>
      </c>
      <c r="C315" s="125" t="s">
        <v>640</v>
      </c>
      <c r="G315" s="65"/>
    </row>
    <row r="316" spans="1:7" ht="18" customHeight="1" outlineLevel="1" thickBot="1" x14ac:dyDescent="0.25">
      <c r="A316" s="115">
        <v>5.8</v>
      </c>
      <c r="B316" s="116" t="s">
        <v>409</v>
      </c>
      <c r="C316" s="117"/>
      <c r="D316" s="107" t="s">
        <v>920</v>
      </c>
      <c r="G316" s="65"/>
    </row>
    <row r="317" spans="1:7" ht="18" customHeight="1" outlineLevel="2" thickBot="1" x14ac:dyDescent="0.25">
      <c r="A317" s="119" t="s">
        <v>921</v>
      </c>
      <c r="B317" s="120" t="s">
        <v>68</v>
      </c>
      <c r="C317" s="121" t="s">
        <v>922</v>
      </c>
      <c r="E317" s="73">
        <v>4</v>
      </c>
      <c r="F317" s="74"/>
      <c r="G317" s="65"/>
    </row>
    <row r="318" spans="1:7" ht="18" customHeight="1" outlineLevel="3" x14ac:dyDescent="0.2">
      <c r="A318" s="132"/>
      <c r="B318" s="130" t="s">
        <v>3</v>
      </c>
      <c r="C318" s="125" t="s">
        <v>636</v>
      </c>
      <c r="G318" s="65"/>
    </row>
    <row r="319" spans="1:7" ht="18" customHeight="1" outlineLevel="3" x14ac:dyDescent="0.2">
      <c r="A319" s="129"/>
      <c r="B319" s="130" t="s">
        <v>637</v>
      </c>
      <c r="C319" s="125" t="s">
        <v>658</v>
      </c>
      <c r="G319" s="65"/>
    </row>
    <row r="320" spans="1:7" ht="18" customHeight="1" outlineLevel="3" thickBot="1" x14ac:dyDescent="0.25">
      <c r="A320" s="129"/>
      <c r="B320" s="130" t="s">
        <v>895</v>
      </c>
      <c r="C320" s="125" t="s">
        <v>640</v>
      </c>
      <c r="G320" s="65"/>
    </row>
    <row r="321" spans="1:24" ht="18" customHeight="1" outlineLevel="2" thickBot="1" x14ac:dyDescent="0.25">
      <c r="A321" s="119" t="s">
        <v>923</v>
      </c>
      <c r="B321" s="120" t="s">
        <v>68</v>
      </c>
      <c r="C321" s="121" t="s">
        <v>924</v>
      </c>
      <c r="D321" s="107" t="s">
        <v>819</v>
      </c>
      <c r="E321" s="73">
        <v>3</v>
      </c>
      <c r="F321" s="74"/>
      <c r="G321" s="65"/>
    </row>
    <row r="322" spans="1:24" ht="18" customHeight="1" outlineLevel="3" x14ac:dyDescent="0.2">
      <c r="A322" s="132"/>
      <c r="B322" s="130" t="s">
        <v>3</v>
      </c>
      <c r="C322" s="125" t="s">
        <v>636</v>
      </c>
      <c r="G322" s="65"/>
    </row>
    <row r="323" spans="1:24" ht="18" customHeight="1" outlineLevel="3" x14ac:dyDescent="0.2">
      <c r="A323" s="129"/>
      <c r="B323" s="130" t="s">
        <v>637</v>
      </c>
      <c r="C323" s="125" t="s">
        <v>658</v>
      </c>
      <c r="G323" s="65"/>
    </row>
    <row r="324" spans="1:24" ht="18" customHeight="1" outlineLevel="3" x14ac:dyDescent="0.2">
      <c r="A324" s="129"/>
      <c r="B324" s="130" t="s">
        <v>895</v>
      </c>
      <c r="C324" s="125" t="s">
        <v>640</v>
      </c>
      <c r="G324" s="65"/>
    </row>
    <row r="325" spans="1:24" ht="18" customHeight="1" outlineLevel="1" thickBot="1" x14ac:dyDescent="0.25">
      <c r="A325" s="142" t="s">
        <v>925</v>
      </c>
      <c r="B325" s="116" t="s">
        <v>926</v>
      </c>
      <c r="C325" s="117"/>
      <c r="G325" s="65"/>
    </row>
    <row r="326" spans="1:24" ht="18" customHeight="1" outlineLevel="2" thickBot="1" x14ac:dyDescent="0.25">
      <c r="A326" s="119" t="s">
        <v>927</v>
      </c>
      <c r="B326" s="120" t="s">
        <v>680</v>
      </c>
      <c r="C326" s="121" t="s">
        <v>928</v>
      </c>
      <c r="D326" s="107" t="s">
        <v>929</v>
      </c>
      <c r="F326" s="74"/>
      <c r="G326" s="65"/>
    </row>
    <row r="327" spans="1:24" ht="35.25" customHeight="1" outlineLevel="3" thickBot="1" x14ac:dyDescent="0.25">
      <c r="A327" s="124"/>
      <c r="B327" s="133" t="s">
        <v>687</v>
      </c>
      <c r="C327" s="134"/>
      <c r="D327" s="107" t="s">
        <v>626</v>
      </c>
      <c r="G327" s="65"/>
    </row>
    <row r="328" spans="1:24" ht="18" customHeight="1" outlineLevel="2" thickBot="1" x14ac:dyDescent="0.25">
      <c r="A328" s="119" t="s">
        <v>930</v>
      </c>
      <c r="B328" s="120" t="s">
        <v>680</v>
      </c>
      <c r="C328" s="121" t="s">
        <v>931</v>
      </c>
      <c r="F328" s="74"/>
      <c r="G328" s="65"/>
    </row>
    <row r="329" spans="1:24" ht="35.25" customHeight="1" outlineLevel="3" x14ac:dyDescent="0.2">
      <c r="A329" s="124"/>
      <c r="B329" s="133" t="s">
        <v>687</v>
      </c>
      <c r="C329" s="134"/>
      <c r="D329" s="107" t="s">
        <v>626</v>
      </c>
      <c r="G329" s="65"/>
    </row>
    <row r="330" spans="1:24" ht="18" customHeight="1" x14ac:dyDescent="0.25">
      <c r="A330" s="195" t="s">
        <v>932</v>
      </c>
      <c r="B330" s="232" t="s">
        <v>933</v>
      </c>
      <c r="C330" s="233"/>
      <c r="D330" s="107">
        <v>6.7</v>
      </c>
      <c r="E330" s="136">
        <f>100/COUNTIF(E332:E364,"&lt;5")*SUM(E332:E364)/4</f>
        <v>75</v>
      </c>
      <c r="G330" s="65"/>
    </row>
    <row r="331" spans="1:24" ht="18" customHeight="1" x14ac:dyDescent="0.25">
      <c r="A331" s="158"/>
      <c r="B331" s="159"/>
      <c r="C331" s="160" t="s">
        <v>934</v>
      </c>
      <c r="E331" s="161"/>
      <c r="G331" s="65"/>
    </row>
    <row r="332" spans="1:24" ht="18" customHeight="1" outlineLevel="1" thickBot="1" x14ac:dyDescent="0.25">
      <c r="A332" s="115" t="s">
        <v>935</v>
      </c>
      <c r="B332" s="116" t="s">
        <v>936</v>
      </c>
      <c r="C332" s="117"/>
      <c r="D332" s="107" t="s">
        <v>937</v>
      </c>
      <c r="G332" s="65"/>
    </row>
    <row r="333" spans="1:24" ht="18" customHeight="1" outlineLevel="2" thickBot="1" x14ac:dyDescent="0.25">
      <c r="A333" s="162" t="s">
        <v>938</v>
      </c>
      <c r="B333" s="120" t="s">
        <v>68</v>
      </c>
      <c r="C333" s="121" t="s">
        <v>939</v>
      </c>
      <c r="D333" s="107" t="s">
        <v>940</v>
      </c>
      <c r="E333" s="73">
        <v>3</v>
      </c>
      <c r="F333" s="74"/>
      <c r="G333" s="65"/>
    </row>
    <row r="334" spans="1:24" s="166" customFormat="1" ht="18" customHeight="1" outlineLevel="3" x14ac:dyDescent="0.2">
      <c r="A334" s="124"/>
      <c r="B334" s="130" t="s">
        <v>888</v>
      </c>
      <c r="C334" s="125" t="s">
        <v>783</v>
      </c>
      <c r="D334" s="107"/>
      <c r="E334" s="163"/>
      <c r="F334" s="163"/>
      <c r="G334" s="164"/>
      <c r="H334" s="163"/>
      <c r="I334" s="163"/>
      <c r="J334" s="163"/>
      <c r="K334" s="163"/>
      <c r="L334" s="165"/>
      <c r="M334" s="165"/>
      <c r="N334" s="165"/>
      <c r="O334" s="165"/>
      <c r="P334" s="165"/>
      <c r="Q334" s="165"/>
      <c r="R334" s="165"/>
      <c r="S334" s="165"/>
      <c r="T334" s="165"/>
      <c r="U334" s="165"/>
      <c r="V334" s="165"/>
      <c r="W334" s="165"/>
      <c r="X334" s="165"/>
    </row>
    <row r="335" spans="1:24" s="166" customFormat="1" ht="18" customHeight="1" outlineLevel="3" x14ac:dyDescent="0.2">
      <c r="A335" s="124"/>
      <c r="B335" s="130" t="s">
        <v>889</v>
      </c>
      <c r="C335" s="125" t="s">
        <v>784</v>
      </c>
      <c r="D335" s="107"/>
      <c r="E335" s="163"/>
      <c r="F335" s="163"/>
      <c r="G335" s="164"/>
      <c r="H335" s="163"/>
      <c r="I335" s="163"/>
      <c r="J335" s="163"/>
      <c r="K335" s="163"/>
      <c r="L335" s="165"/>
      <c r="M335" s="165"/>
      <c r="N335" s="165"/>
      <c r="O335" s="165"/>
      <c r="P335" s="165"/>
      <c r="Q335" s="165"/>
      <c r="R335" s="165"/>
      <c r="S335" s="165"/>
      <c r="T335" s="165"/>
      <c r="U335" s="165"/>
      <c r="V335" s="165"/>
      <c r="W335" s="165"/>
      <c r="X335" s="165"/>
    </row>
    <row r="336" spans="1:24" s="166" customFormat="1" ht="18" customHeight="1" outlineLevel="3" x14ac:dyDescent="0.2">
      <c r="A336" s="124"/>
      <c r="B336" s="130" t="s">
        <v>890</v>
      </c>
      <c r="C336" s="125" t="s">
        <v>695</v>
      </c>
      <c r="D336" s="107"/>
      <c r="E336" s="163"/>
      <c r="F336" s="163"/>
      <c r="G336" s="164"/>
      <c r="H336" s="163"/>
      <c r="I336" s="163"/>
      <c r="J336" s="163"/>
      <c r="K336" s="163"/>
      <c r="L336" s="165"/>
      <c r="M336" s="165"/>
      <c r="N336" s="165"/>
      <c r="O336" s="165"/>
      <c r="P336" s="165"/>
      <c r="Q336" s="165"/>
      <c r="R336" s="165"/>
      <c r="S336" s="165"/>
      <c r="T336" s="165"/>
      <c r="U336" s="165"/>
      <c r="V336" s="165"/>
      <c r="W336" s="165"/>
      <c r="X336" s="165"/>
    </row>
    <row r="337" spans="1:24" s="151" customFormat="1" ht="18" customHeight="1" outlineLevel="1" thickBot="1" x14ac:dyDescent="0.25">
      <c r="A337" s="115" t="s">
        <v>941</v>
      </c>
      <c r="B337" s="116" t="s">
        <v>419</v>
      </c>
      <c r="C337" s="117"/>
      <c r="D337" s="107" t="s">
        <v>942</v>
      </c>
      <c r="E337" s="149"/>
      <c r="F337" s="149"/>
      <c r="G337" s="148"/>
      <c r="H337" s="149"/>
      <c r="I337" s="149"/>
      <c r="J337" s="149"/>
      <c r="K337" s="149"/>
      <c r="L337" s="150"/>
      <c r="M337" s="150"/>
      <c r="N337" s="150"/>
      <c r="O337" s="150"/>
      <c r="P337" s="150"/>
      <c r="Q337" s="150"/>
      <c r="R337" s="150"/>
      <c r="S337" s="150"/>
      <c r="T337" s="150"/>
      <c r="U337" s="150"/>
      <c r="V337" s="150"/>
      <c r="W337" s="150"/>
      <c r="X337" s="150"/>
    </row>
    <row r="338" spans="1:24" s="151" customFormat="1" ht="18" customHeight="1" outlineLevel="2" thickBot="1" x14ac:dyDescent="0.25">
      <c r="A338" s="147" t="s">
        <v>437</v>
      </c>
      <c r="B338" s="120" t="s">
        <v>68</v>
      </c>
      <c r="C338" s="121" t="s">
        <v>943</v>
      </c>
      <c r="D338" s="107" t="s">
        <v>944</v>
      </c>
      <c r="E338" s="73">
        <v>3</v>
      </c>
      <c r="F338" s="74"/>
      <c r="G338" s="148"/>
      <c r="H338" s="149"/>
      <c r="I338" s="149"/>
      <c r="J338" s="149"/>
      <c r="K338" s="149"/>
      <c r="L338" s="150"/>
      <c r="M338" s="150"/>
      <c r="N338" s="150"/>
      <c r="O338" s="150"/>
      <c r="P338" s="150"/>
      <c r="Q338" s="150"/>
      <c r="R338" s="150"/>
      <c r="S338" s="150"/>
      <c r="T338" s="150"/>
      <c r="U338" s="150"/>
      <c r="V338" s="150"/>
      <c r="W338" s="150"/>
      <c r="X338" s="150"/>
    </row>
    <row r="339" spans="1:24" s="151" customFormat="1" ht="18" customHeight="1" outlineLevel="3" x14ac:dyDescent="0.2">
      <c r="A339" s="132"/>
      <c r="B339" s="130" t="s">
        <v>3</v>
      </c>
      <c r="C339" s="125" t="s">
        <v>708</v>
      </c>
      <c r="D339" s="152"/>
      <c r="E339" s="149"/>
      <c r="F339" s="149"/>
      <c r="G339" s="148"/>
      <c r="H339" s="149"/>
      <c r="I339" s="149"/>
      <c r="J339" s="149"/>
      <c r="K339" s="149"/>
      <c r="L339" s="150"/>
      <c r="M339" s="150"/>
      <c r="N339" s="150"/>
      <c r="O339" s="150"/>
      <c r="P339" s="150"/>
      <c r="Q339" s="150"/>
      <c r="R339" s="150"/>
      <c r="S339" s="150"/>
      <c r="T339" s="150"/>
      <c r="U339" s="150"/>
      <c r="V339" s="150"/>
      <c r="W339" s="150"/>
      <c r="X339" s="150"/>
    </row>
    <row r="340" spans="1:24" s="151" customFormat="1" ht="18" customHeight="1" outlineLevel="3" x14ac:dyDescent="0.2">
      <c r="A340" s="124"/>
      <c r="B340" s="130" t="s">
        <v>637</v>
      </c>
      <c r="C340" s="125" t="s">
        <v>709</v>
      </c>
      <c r="D340" s="152"/>
      <c r="E340" s="149"/>
      <c r="F340" s="149"/>
      <c r="G340" s="148"/>
      <c r="H340" s="149"/>
      <c r="I340" s="149"/>
      <c r="J340" s="149"/>
      <c r="K340" s="149"/>
      <c r="L340" s="150"/>
      <c r="M340" s="150"/>
      <c r="N340" s="150"/>
      <c r="O340" s="150"/>
      <c r="P340" s="150"/>
      <c r="Q340" s="150"/>
      <c r="R340" s="150"/>
      <c r="S340" s="150"/>
      <c r="T340" s="150"/>
      <c r="U340" s="150"/>
      <c r="V340" s="150"/>
      <c r="W340" s="150"/>
      <c r="X340" s="150"/>
    </row>
    <row r="341" spans="1:24" s="151" customFormat="1" ht="18" customHeight="1" outlineLevel="3" x14ac:dyDescent="0.2">
      <c r="A341" s="124"/>
      <c r="B341" s="130" t="s">
        <v>740</v>
      </c>
      <c r="C341" s="125" t="s">
        <v>741</v>
      </c>
      <c r="D341" s="152"/>
      <c r="E341" s="149"/>
      <c r="F341" s="149"/>
      <c r="G341" s="148"/>
      <c r="H341" s="149"/>
      <c r="I341" s="149"/>
      <c r="J341" s="149"/>
      <c r="K341" s="149"/>
      <c r="L341" s="150"/>
      <c r="M341" s="150"/>
      <c r="N341" s="150"/>
      <c r="O341" s="150"/>
      <c r="P341" s="150"/>
      <c r="Q341" s="150"/>
      <c r="R341" s="150"/>
      <c r="S341" s="150"/>
      <c r="T341" s="150"/>
      <c r="U341" s="150"/>
      <c r="V341" s="150"/>
      <c r="W341" s="150"/>
      <c r="X341" s="150"/>
    </row>
    <row r="342" spans="1:24" ht="18" customHeight="1" outlineLevel="1" thickBot="1" x14ac:dyDescent="0.25">
      <c r="A342" s="115" t="s">
        <v>945</v>
      </c>
      <c r="B342" s="116" t="s">
        <v>436</v>
      </c>
      <c r="C342" s="117"/>
      <c r="D342" s="107" t="s">
        <v>946</v>
      </c>
      <c r="G342" s="65"/>
    </row>
    <row r="343" spans="1:24" s="151" customFormat="1" ht="33.75" customHeight="1" outlineLevel="2" thickBot="1" x14ac:dyDescent="0.25">
      <c r="A343" s="147" t="s">
        <v>441</v>
      </c>
      <c r="B343" s="120" t="s">
        <v>68</v>
      </c>
      <c r="C343" s="135" t="s">
        <v>947</v>
      </c>
      <c r="D343" s="107" t="s">
        <v>948</v>
      </c>
      <c r="E343" s="73">
        <v>3</v>
      </c>
      <c r="F343" s="74"/>
      <c r="G343" s="148"/>
      <c r="H343" s="149"/>
      <c r="I343" s="149"/>
      <c r="J343" s="149"/>
      <c r="K343" s="149"/>
      <c r="L343" s="150"/>
      <c r="M343" s="150"/>
      <c r="N343" s="150"/>
      <c r="O343" s="150"/>
      <c r="P343" s="150"/>
      <c r="Q343" s="150"/>
      <c r="R343" s="150"/>
      <c r="S343" s="150"/>
      <c r="T343" s="150"/>
      <c r="U343" s="150"/>
      <c r="V343" s="150"/>
      <c r="W343" s="150"/>
      <c r="X343" s="150"/>
    </row>
    <row r="344" spans="1:24" s="151" customFormat="1" ht="18" customHeight="1" outlineLevel="3" x14ac:dyDescent="0.2">
      <c r="A344" s="132"/>
      <c r="B344" s="130" t="s">
        <v>3</v>
      </c>
      <c r="C344" s="125" t="s">
        <v>636</v>
      </c>
      <c r="D344" s="152"/>
      <c r="E344" s="149"/>
      <c r="F344" s="149"/>
      <c r="G344" s="148"/>
      <c r="H344" s="149"/>
      <c r="I344" s="149"/>
      <c r="J344" s="149"/>
      <c r="K344" s="149"/>
      <c r="L344" s="150"/>
      <c r="M344" s="150"/>
      <c r="N344" s="150"/>
      <c r="O344" s="150"/>
      <c r="P344" s="150"/>
      <c r="Q344" s="150"/>
      <c r="R344" s="150"/>
      <c r="S344" s="150"/>
      <c r="T344" s="150"/>
      <c r="U344" s="150"/>
      <c r="V344" s="150"/>
      <c r="W344" s="150"/>
      <c r="X344" s="150"/>
    </row>
    <row r="345" spans="1:24" s="151" customFormat="1" ht="18" customHeight="1" outlineLevel="3" x14ac:dyDescent="0.2">
      <c r="A345" s="129"/>
      <c r="B345" s="130" t="s">
        <v>637</v>
      </c>
      <c r="C345" s="125" t="s">
        <v>949</v>
      </c>
      <c r="D345" s="152"/>
      <c r="E345" s="149"/>
      <c r="F345" s="149"/>
      <c r="G345" s="148"/>
      <c r="H345" s="149"/>
      <c r="I345" s="149"/>
      <c r="J345" s="149"/>
      <c r="K345" s="149"/>
      <c r="L345" s="150"/>
      <c r="M345" s="150"/>
      <c r="N345" s="150"/>
      <c r="O345" s="150"/>
      <c r="P345" s="150"/>
      <c r="Q345" s="150"/>
      <c r="R345" s="150"/>
      <c r="S345" s="150"/>
      <c r="T345" s="150"/>
      <c r="U345" s="150"/>
      <c r="V345" s="150"/>
      <c r="W345" s="150"/>
      <c r="X345" s="150"/>
    </row>
    <row r="346" spans="1:24" s="151" customFormat="1" ht="18" customHeight="1" outlineLevel="3" x14ac:dyDescent="0.2">
      <c r="A346" s="129"/>
      <c r="B346" s="130" t="s">
        <v>950</v>
      </c>
      <c r="C346" s="125" t="s">
        <v>640</v>
      </c>
      <c r="D346" s="152"/>
      <c r="E346" s="149"/>
      <c r="F346" s="149"/>
      <c r="G346" s="148"/>
      <c r="H346" s="149"/>
      <c r="I346" s="149"/>
      <c r="J346" s="149"/>
      <c r="K346" s="149"/>
      <c r="L346" s="150"/>
      <c r="M346" s="150"/>
      <c r="N346" s="150"/>
      <c r="O346" s="150"/>
      <c r="P346" s="150"/>
      <c r="Q346" s="150"/>
      <c r="R346" s="150"/>
      <c r="S346" s="150"/>
      <c r="T346" s="150"/>
      <c r="U346" s="150"/>
      <c r="V346" s="150"/>
      <c r="W346" s="150"/>
      <c r="X346" s="150"/>
    </row>
    <row r="347" spans="1:24" ht="18" customHeight="1" outlineLevel="1" thickBot="1" x14ac:dyDescent="0.25">
      <c r="A347" s="115">
        <v>6.4</v>
      </c>
      <c r="B347" s="116" t="s">
        <v>951</v>
      </c>
      <c r="C347" s="117"/>
      <c r="D347" s="107" t="s">
        <v>952</v>
      </c>
      <c r="G347" s="65"/>
    </row>
    <row r="348" spans="1:24" ht="18" customHeight="1" outlineLevel="2" thickBot="1" x14ac:dyDescent="0.25">
      <c r="A348" s="147" t="s">
        <v>446</v>
      </c>
      <c r="B348" s="120" t="s">
        <v>68</v>
      </c>
      <c r="C348" s="121" t="s">
        <v>953</v>
      </c>
      <c r="D348" s="107" t="s">
        <v>954</v>
      </c>
      <c r="E348" s="73">
        <v>3</v>
      </c>
      <c r="F348" s="74"/>
      <c r="G348" s="65"/>
    </row>
    <row r="349" spans="1:24" ht="18" customHeight="1" outlineLevel="3" x14ac:dyDescent="0.2">
      <c r="A349" s="132"/>
      <c r="B349" s="130" t="s">
        <v>3</v>
      </c>
      <c r="C349" s="125" t="s">
        <v>754</v>
      </c>
      <c r="G349" s="65"/>
    </row>
    <row r="350" spans="1:24" ht="18" customHeight="1" outlineLevel="3" x14ac:dyDescent="0.2">
      <c r="A350" s="124"/>
      <c r="B350" s="130" t="s">
        <v>637</v>
      </c>
      <c r="C350" s="125" t="s">
        <v>755</v>
      </c>
      <c r="G350" s="65"/>
    </row>
    <row r="351" spans="1:24" ht="18" customHeight="1" outlineLevel="3" x14ac:dyDescent="0.2">
      <c r="A351" s="124"/>
      <c r="B351" s="130" t="s">
        <v>740</v>
      </c>
      <c r="C351" s="125" t="s">
        <v>756</v>
      </c>
      <c r="G351" s="65"/>
    </row>
    <row r="352" spans="1:24" ht="18" customHeight="1" outlineLevel="1" thickBot="1" x14ac:dyDescent="0.25">
      <c r="A352" s="115" t="s">
        <v>955</v>
      </c>
      <c r="B352" s="116" t="s">
        <v>956</v>
      </c>
      <c r="C352" s="117"/>
      <c r="D352" s="107" t="s">
        <v>957</v>
      </c>
      <c r="G352" s="65"/>
    </row>
    <row r="353" spans="1:24" ht="18" customHeight="1" outlineLevel="2" thickBot="1" x14ac:dyDescent="0.25">
      <c r="A353" s="147" t="s">
        <v>958</v>
      </c>
      <c r="B353" s="120" t="s">
        <v>68</v>
      </c>
      <c r="C353" s="121" t="s">
        <v>959</v>
      </c>
      <c r="D353" s="107" t="s">
        <v>960</v>
      </c>
      <c r="E353" s="73">
        <v>3</v>
      </c>
      <c r="F353" s="74"/>
      <c r="G353" s="65"/>
    </row>
    <row r="354" spans="1:24" s="151" customFormat="1" ht="18" customHeight="1" outlineLevel="3" x14ac:dyDescent="0.2">
      <c r="A354" s="132"/>
      <c r="B354" s="130" t="s">
        <v>3</v>
      </c>
      <c r="C354" s="125" t="s">
        <v>636</v>
      </c>
      <c r="D354" s="152"/>
      <c r="E354" s="149"/>
      <c r="F354" s="149"/>
      <c r="G354" s="148"/>
      <c r="H354" s="149"/>
      <c r="I354" s="149"/>
      <c r="J354" s="149"/>
      <c r="K354" s="149"/>
      <c r="L354" s="150"/>
      <c r="M354" s="150"/>
      <c r="N354" s="150"/>
      <c r="O354" s="150"/>
      <c r="P354" s="150"/>
      <c r="Q354" s="150"/>
      <c r="R354" s="150"/>
      <c r="S354" s="150"/>
      <c r="T354" s="150"/>
      <c r="U354" s="150"/>
      <c r="V354" s="150"/>
      <c r="W354" s="150"/>
      <c r="X354" s="150"/>
    </row>
    <row r="355" spans="1:24" s="151" customFormat="1" ht="18" customHeight="1" outlineLevel="3" x14ac:dyDescent="0.2">
      <c r="A355" s="129"/>
      <c r="B355" s="130" t="s">
        <v>4</v>
      </c>
      <c r="C355" s="125" t="s">
        <v>658</v>
      </c>
      <c r="D355" s="152"/>
      <c r="E355" s="149"/>
      <c r="F355" s="149"/>
      <c r="G355" s="148"/>
      <c r="H355" s="149"/>
      <c r="I355" s="149"/>
      <c r="J355" s="149"/>
      <c r="K355" s="149"/>
      <c r="L355" s="150"/>
      <c r="M355" s="150"/>
      <c r="N355" s="150"/>
      <c r="O355" s="150"/>
      <c r="P355" s="150"/>
      <c r="Q355" s="150"/>
      <c r="R355" s="150"/>
      <c r="S355" s="150"/>
      <c r="T355" s="150"/>
      <c r="U355" s="150"/>
      <c r="V355" s="150"/>
      <c r="W355" s="150"/>
      <c r="X355" s="150"/>
    </row>
    <row r="356" spans="1:24" s="151" customFormat="1" ht="18" customHeight="1" outlineLevel="3" x14ac:dyDescent="0.2">
      <c r="A356" s="129"/>
      <c r="B356" s="130" t="s">
        <v>6</v>
      </c>
      <c r="C356" s="125" t="s">
        <v>640</v>
      </c>
      <c r="D356" s="152"/>
      <c r="E356" s="149"/>
      <c r="F356" s="149"/>
      <c r="G356" s="148"/>
      <c r="H356" s="149"/>
      <c r="I356" s="149"/>
      <c r="J356" s="149"/>
      <c r="K356" s="149"/>
      <c r="L356" s="150"/>
      <c r="M356" s="150"/>
      <c r="N356" s="150"/>
      <c r="O356" s="150"/>
      <c r="P356" s="150"/>
      <c r="Q356" s="150"/>
      <c r="R356" s="150"/>
      <c r="S356" s="150"/>
      <c r="T356" s="150"/>
      <c r="U356" s="150"/>
      <c r="V356" s="150"/>
      <c r="W356" s="150"/>
      <c r="X356" s="150"/>
    </row>
    <row r="357" spans="1:24" ht="18" customHeight="1" outlineLevel="1" thickBot="1" x14ac:dyDescent="0.25">
      <c r="A357" s="115" t="s">
        <v>961</v>
      </c>
      <c r="B357" s="116" t="s">
        <v>449</v>
      </c>
      <c r="C357" s="117"/>
      <c r="D357" s="107" t="s">
        <v>962</v>
      </c>
      <c r="G357" s="65"/>
    </row>
    <row r="358" spans="1:24" ht="18" customHeight="1" outlineLevel="2" thickBot="1" x14ac:dyDescent="0.25">
      <c r="A358" s="147" t="s">
        <v>963</v>
      </c>
      <c r="B358" s="120" t="s">
        <v>68</v>
      </c>
      <c r="C358" s="121" t="s">
        <v>964</v>
      </c>
      <c r="D358" s="107" t="s">
        <v>965</v>
      </c>
      <c r="E358" s="73">
        <v>3</v>
      </c>
      <c r="F358" s="74"/>
      <c r="G358" s="65"/>
    </row>
    <row r="359" spans="1:24" s="151" customFormat="1" ht="18" customHeight="1" outlineLevel="3" x14ac:dyDescent="0.2">
      <c r="A359" s="132"/>
      <c r="B359" s="130" t="s">
        <v>3</v>
      </c>
      <c r="C359" s="125" t="s">
        <v>636</v>
      </c>
      <c r="D359" s="152"/>
      <c r="E359" s="149"/>
      <c r="F359" s="149"/>
      <c r="G359" s="148"/>
      <c r="H359" s="149"/>
      <c r="I359" s="149"/>
      <c r="J359" s="149"/>
      <c r="K359" s="149"/>
      <c r="L359" s="150"/>
      <c r="M359" s="150"/>
      <c r="N359" s="150"/>
      <c r="O359" s="150"/>
      <c r="P359" s="150"/>
      <c r="Q359" s="150"/>
      <c r="R359" s="150"/>
      <c r="S359" s="150"/>
      <c r="T359" s="150"/>
      <c r="U359" s="150"/>
      <c r="V359" s="150"/>
      <c r="W359" s="150"/>
      <c r="X359" s="150"/>
    </row>
    <row r="360" spans="1:24" s="151" customFormat="1" ht="18" customHeight="1" outlineLevel="3" x14ac:dyDescent="0.2">
      <c r="A360" s="129"/>
      <c r="B360" s="130" t="s">
        <v>4</v>
      </c>
      <c r="C360" s="125" t="s">
        <v>658</v>
      </c>
      <c r="D360" s="152"/>
      <c r="E360" s="149"/>
      <c r="F360" s="149"/>
      <c r="G360" s="148"/>
      <c r="H360" s="149"/>
      <c r="I360" s="149"/>
      <c r="J360" s="149"/>
      <c r="K360" s="149"/>
      <c r="L360" s="150"/>
      <c r="M360" s="150"/>
      <c r="N360" s="150"/>
      <c r="O360" s="150"/>
      <c r="P360" s="150"/>
      <c r="Q360" s="150"/>
      <c r="R360" s="150"/>
      <c r="S360" s="150"/>
      <c r="T360" s="150"/>
      <c r="U360" s="150"/>
      <c r="V360" s="150"/>
      <c r="W360" s="150"/>
      <c r="X360" s="150"/>
    </row>
    <row r="361" spans="1:24" s="151" customFormat="1" ht="18" customHeight="1" outlineLevel="3" x14ac:dyDescent="0.2">
      <c r="A361" s="129"/>
      <c r="B361" s="130" t="s">
        <v>6</v>
      </c>
      <c r="C361" s="125" t="s">
        <v>640</v>
      </c>
      <c r="D361" s="152"/>
      <c r="E361" s="149"/>
      <c r="F361" s="149"/>
      <c r="G361" s="148"/>
      <c r="H361" s="149"/>
      <c r="I361" s="149"/>
      <c r="J361" s="149"/>
      <c r="K361" s="149"/>
      <c r="L361" s="150"/>
      <c r="M361" s="150"/>
      <c r="N361" s="150"/>
      <c r="O361" s="150"/>
      <c r="P361" s="150"/>
      <c r="Q361" s="150"/>
      <c r="R361" s="150"/>
      <c r="S361" s="150"/>
      <c r="T361" s="150"/>
      <c r="U361" s="150"/>
      <c r="V361" s="150"/>
      <c r="W361" s="150"/>
      <c r="X361" s="150"/>
    </row>
    <row r="362" spans="1:24" ht="18" customHeight="1" outlineLevel="1" x14ac:dyDescent="0.2">
      <c r="A362" s="115" t="s">
        <v>966</v>
      </c>
      <c r="B362" s="116" t="s">
        <v>967</v>
      </c>
      <c r="C362" s="117"/>
      <c r="D362" s="107" t="s">
        <v>968</v>
      </c>
      <c r="G362" s="65"/>
    </row>
    <row r="363" spans="1:24" ht="18" customHeight="1" outlineLevel="1" x14ac:dyDescent="0.2">
      <c r="A363" s="115" t="s">
        <v>969</v>
      </c>
      <c r="B363" s="116" t="s">
        <v>970</v>
      </c>
      <c r="C363" s="117"/>
      <c r="D363" s="107" t="s">
        <v>971</v>
      </c>
      <c r="G363" s="65"/>
    </row>
    <row r="364" spans="1:24" ht="18" customHeight="1" outlineLevel="1" thickBot="1" x14ac:dyDescent="0.25">
      <c r="A364" s="142" t="s">
        <v>972</v>
      </c>
      <c r="B364" s="116" t="s">
        <v>973</v>
      </c>
      <c r="C364" s="117"/>
      <c r="D364" s="107" t="s">
        <v>974</v>
      </c>
      <c r="G364" s="65"/>
    </row>
    <row r="365" spans="1:24" ht="18" customHeight="1" outlineLevel="2" thickBot="1" x14ac:dyDescent="0.25">
      <c r="A365" s="119" t="s">
        <v>975</v>
      </c>
      <c r="B365" s="120" t="s">
        <v>680</v>
      </c>
      <c r="C365" s="121" t="s">
        <v>976</v>
      </c>
      <c r="D365" s="107" t="s">
        <v>977</v>
      </c>
      <c r="F365" s="74"/>
      <c r="G365" s="65"/>
    </row>
    <row r="366" spans="1:24" ht="35.25" customHeight="1" outlineLevel="3" thickBot="1" x14ac:dyDescent="0.25">
      <c r="A366" s="124"/>
      <c r="B366" s="133" t="s">
        <v>687</v>
      </c>
      <c r="C366" s="134"/>
      <c r="G366" s="65"/>
    </row>
    <row r="367" spans="1:24" ht="18" customHeight="1" outlineLevel="2" thickBot="1" x14ac:dyDescent="0.25">
      <c r="A367" s="119" t="s">
        <v>978</v>
      </c>
      <c r="B367" s="120" t="s">
        <v>680</v>
      </c>
      <c r="C367" s="121" t="s">
        <v>979</v>
      </c>
      <c r="D367" s="107" t="s">
        <v>980</v>
      </c>
      <c r="F367" s="74"/>
      <c r="G367" s="65"/>
    </row>
    <row r="368" spans="1:24" ht="35.25" customHeight="1" outlineLevel="3" x14ac:dyDescent="0.2">
      <c r="A368" s="124"/>
      <c r="B368" s="133" t="s">
        <v>687</v>
      </c>
      <c r="C368" s="134"/>
      <c r="G368" s="65"/>
    </row>
    <row r="369" spans="1:24" ht="18" customHeight="1" x14ac:dyDescent="0.25">
      <c r="A369" s="195" t="s">
        <v>981</v>
      </c>
      <c r="B369" s="232" t="s">
        <v>458</v>
      </c>
      <c r="C369" s="233"/>
      <c r="D369" s="107">
        <v>6.8</v>
      </c>
      <c r="E369" s="136">
        <f>100/COUNTIF(E370:E406,"&lt;5")*SUM(E370:E406)/4</f>
        <v>78.571428571428569</v>
      </c>
      <c r="G369" s="65"/>
    </row>
    <row r="370" spans="1:24" ht="18" customHeight="1" outlineLevel="1" thickBot="1" x14ac:dyDescent="0.25">
      <c r="A370" s="115" t="s">
        <v>982</v>
      </c>
      <c r="B370" s="116" t="s">
        <v>983</v>
      </c>
      <c r="C370" s="117"/>
      <c r="D370" s="107" t="s">
        <v>984</v>
      </c>
      <c r="G370" s="65"/>
    </row>
    <row r="371" spans="1:24" ht="18" customHeight="1" outlineLevel="2" thickBot="1" x14ac:dyDescent="0.25">
      <c r="A371" s="147" t="s">
        <v>985</v>
      </c>
      <c r="B371" s="120" t="s">
        <v>68</v>
      </c>
      <c r="C371" s="121" t="s">
        <v>986</v>
      </c>
      <c r="D371" s="107" t="s">
        <v>987</v>
      </c>
      <c r="E371" s="73">
        <v>4</v>
      </c>
      <c r="F371" s="74"/>
      <c r="G371" s="65"/>
    </row>
    <row r="372" spans="1:24" ht="18" customHeight="1" outlineLevel="3" x14ac:dyDescent="0.2">
      <c r="A372" s="124"/>
      <c r="B372" s="130" t="s">
        <v>888</v>
      </c>
      <c r="C372" s="125" t="s">
        <v>783</v>
      </c>
      <c r="G372" s="65"/>
    </row>
    <row r="373" spans="1:24" ht="18" customHeight="1" outlineLevel="3" x14ac:dyDescent="0.2">
      <c r="A373" s="124"/>
      <c r="B373" s="130" t="s">
        <v>889</v>
      </c>
      <c r="C373" s="125" t="s">
        <v>784</v>
      </c>
      <c r="G373" s="65"/>
    </row>
    <row r="374" spans="1:24" ht="18" customHeight="1" outlineLevel="3" x14ac:dyDescent="0.2">
      <c r="A374" s="124"/>
      <c r="B374" s="130" t="s">
        <v>890</v>
      </c>
      <c r="C374" s="125" t="s">
        <v>695</v>
      </c>
      <c r="G374" s="65"/>
    </row>
    <row r="375" spans="1:24" ht="18" customHeight="1" outlineLevel="1" thickBot="1" x14ac:dyDescent="0.25">
      <c r="A375" s="115" t="s">
        <v>988</v>
      </c>
      <c r="B375" s="116" t="s">
        <v>459</v>
      </c>
      <c r="C375" s="117"/>
      <c r="D375" s="107" t="s">
        <v>989</v>
      </c>
      <c r="G375" s="65"/>
    </row>
    <row r="376" spans="1:24" s="151" customFormat="1" ht="18" customHeight="1" outlineLevel="2" thickBot="1" x14ac:dyDescent="0.25">
      <c r="A376" s="147" t="s">
        <v>990</v>
      </c>
      <c r="B376" s="120" t="s">
        <v>68</v>
      </c>
      <c r="C376" s="121" t="s">
        <v>991</v>
      </c>
      <c r="D376" s="107" t="s">
        <v>992</v>
      </c>
      <c r="E376" s="73">
        <v>3</v>
      </c>
      <c r="F376" s="74"/>
      <c r="G376" s="148"/>
      <c r="H376" s="149"/>
      <c r="I376" s="149"/>
      <c r="J376" s="149"/>
      <c r="K376" s="149"/>
      <c r="L376" s="150"/>
      <c r="M376" s="150"/>
      <c r="N376" s="150"/>
      <c r="O376" s="150"/>
      <c r="P376" s="150"/>
      <c r="Q376" s="150"/>
      <c r="R376" s="150"/>
      <c r="S376" s="150"/>
      <c r="T376" s="150"/>
      <c r="U376" s="150"/>
      <c r="V376" s="150"/>
      <c r="W376" s="150"/>
      <c r="X376" s="150"/>
    </row>
    <row r="377" spans="1:24" s="151" customFormat="1" ht="18" customHeight="1" outlineLevel="3" x14ac:dyDescent="0.2">
      <c r="A377" s="132"/>
      <c r="B377" s="130" t="s">
        <v>3</v>
      </c>
      <c r="C377" s="125" t="s">
        <v>754</v>
      </c>
      <c r="D377" s="152"/>
      <c r="E377" s="149"/>
      <c r="F377" s="149"/>
      <c r="G377" s="148"/>
      <c r="H377" s="149"/>
      <c r="I377" s="149"/>
      <c r="J377" s="149"/>
      <c r="K377" s="149"/>
      <c r="L377" s="150"/>
      <c r="M377" s="150"/>
      <c r="N377" s="150"/>
      <c r="O377" s="150"/>
      <c r="P377" s="150"/>
      <c r="Q377" s="150"/>
      <c r="R377" s="150"/>
      <c r="S377" s="150"/>
      <c r="T377" s="150"/>
      <c r="U377" s="150"/>
      <c r="V377" s="150"/>
      <c r="W377" s="150"/>
      <c r="X377" s="150"/>
    </row>
    <row r="378" spans="1:24" s="151" customFormat="1" ht="18" customHeight="1" outlineLevel="3" x14ac:dyDescent="0.2">
      <c r="A378" s="124"/>
      <c r="B378" s="130" t="s">
        <v>4</v>
      </c>
      <c r="C378" s="125" t="s">
        <v>755</v>
      </c>
      <c r="D378" s="152"/>
      <c r="E378" s="149"/>
      <c r="F378" s="149"/>
      <c r="G378" s="148"/>
      <c r="H378" s="149"/>
      <c r="I378" s="149"/>
      <c r="J378" s="149"/>
      <c r="K378" s="149"/>
      <c r="L378" s="150"/>
      <c r="M378" s="150"/>
      <c r="N378" s="150"/>
      <c r="O378" s="150"/>
      <c r="P378" s="150"/>
      <c r="Q378" s="150"/>
      <c r="R378" s="150"/>
      <c r="S378" s="150"/>
      <c r="T378" s="150"/>
      <c r="U378" s="150"/>
      <c r="V378" s="150"/>
      <c r="W378" s="150"/>
      <c r="X378" s="150"/>
    </row>
    <row r="379" spans="1:24" s="151" customFormat="1" ht="18" customHeight="1" outlineLevel="3" x14ac:dyDescent="0.2">
      <c r="A379" s="124"/>
      <c r="B379" s="130" t="s">
        <v>6</v>
      </c>
      <c r="C379" s="125" t="s">
        <v>756</v>
      </c>
      <c r="D379" s="152"/>
      <c r="E379" s="149"/>
      <c r="F379" s="149"/>
      <c r="G379" s="148"/>
      <c r="H379" s="149"/>
      <c r="I379" s="149"/>
      <c r="J379" s="149"/>
      <c r="K379" s="149"/>
      <c r="L379" s="150"/>
      <c r="M379" s="150"/>
      <c r="N379" s="150"/>
      <c r="O379" s="150"/>
      <c r="P379" s="150"/>
      <c r="Q379" s="150"/>
      <c r="R379" s="150"/>
      <c r="S379" s="150"/>
      <c r="T379" s="150"/>
      <c r="U379" s="150"/>
      <c r="V379" s="150"/>
      <c r="W379" s="150"/>
      <c r="X379" s="150"/>
    </row>
    <row r="380" spans="1:24" s="151" customFormat="1" ht="18" customHeight="1" outlineLevel="1" thickBot="1" x14ac:dyDescent="0.25">
      <c r="A380" s="115" t="s">
        <v>993</v>
      </c>
      <c r="B380" s="116" t="s">
        <v>994</v>
      </c>
      <c r="C380" s="117"/>
      <c r="D380" s="107" t="s">
        <v>995</v>
      </c>
      <c r="E380" s="149"/>
      <c r="F380" s="149"/>
      <c r="G380" s="148"/>
      <c r="H380" s="149"/>
      <c r="I380" s="149"/>
      <c r="J380" s="149"/>
      <c r="K380" s="149"/>
      <c r="L380" s="150"/>
      <c r="M380" s="150"/>
      <c r="N380" s="150"/>
      <c r="O380" s="150"/>
      <c r="P380" s="150"/>
      <c r="Q380" s="150"/>
      <c r="R380" s="150"/>
      <c r="S380" s="150"/>
      <c r="T380" s="150"/>
      <c r="U380" s="150"/>
      <c r="V380" s="150"/>
      <c r="W380" s="150"/>
      <c r="X380" s="150"/>
    </row>
    <row r="381" spans="1:24" ht="18" customHeight="1" outlineLevel="2" thickBot="1" x14ac:dyDescent="0.25">
      <c r="A381" s="147" t="s">
        <v>996</v>
      </c>
      <c r="B381" s="120" t="s">
        <v>68</v>
      </c>
      <c r="C381" s="121" t="s">
        <v>997</v>
      </c>
      <c r="D381" s="107" t="s">
        <v>998</v>
      </c>
      <c r="E381" s="73">
        <v>3</v>
      </c>
      <c r="F381" s="74"/>
      <c r="G381" s="65"/>
    </row>
    <row r="382" spans="1:24" s="151" customFormat="1" ht="18" customHeight="1" outlineLevel="3" x14ac:dyDescent="0.2">
      <c r="A382" s="132"/>
      <c r="B382" s="130" t="s">
        <v>3</v>
      </c>
      <c r="C382" s="125" t="s">
        <v>754</v>
      </c>
      <c r="D382" s="152"/>
      <c r="E382" s="149"/>
      <c r="F382" s="149"/>
      <c r="G382" s="148"/>
      <c r="H382" s="149"/>
      <c r="I382" s="149"/>
      <c r="J382" s="149"/>
      <c r="K382" s="149"/>
      <c r="L382" s="150"/>
      <c r="M382" s="150"/>
      <c r="N382" s="150"/>
      <c r="O382" s="150"/>
      <c r="P382" s="150"/>
      <c r="Q382" s="150"/>
      <c r="R382" s="150"/>
      <c r="S382" s="150"/>
      <c r="T382" s="150"/>
      <c r="U382" s="150"/>
      <c r="V382" s="150"/>
      <c r="W382" s="150"/>
      <c r="X382" s="150"/>
    </row>
    <row r="383" spans="1:24" s="151" customFormat="1" ht="18" customHeight="1" outlineLevel="3" x14ac:dyDescent="0.2">
      <c r="A383" s="124"/>
      <c r="B383" s="130" t="s">
        <v>637</v>
      </c>
      <c r="C383" s="125" t="s">
        <v>755</v>
      </c>
      <c r="D383" s="152"/>
      <c r="E383" s="149"/>
      <c r="F383" s="149"/>
      <c r="G383" s="148"/>
      <c r="H383" s="149"/>
      <c r="I383" s="149"/>
      <c r="J383" s="149"/>
      <c r="K383" s="149"/>
      <c r="L383" s="150"/>
      <c r="M383" s="150"/>
      <c r="N383" s="150"/>
      <c r="O383" s="150"/>
      <c r="P383" s="150"/>
      <c r="Q383" s="150"/>
      <c r="R383" s="150"/>
      <c r="S383" s="150"/>
      <c r="T383" s="150"/>
      <c r="U383" s="150"/>
      <c r="V383" s="150"/>
      <c r="W383" s="150"/>
      <c r="X383" s="150"/>
    </row>
    <row r="384" spans="1:24" s="151" customFormat="1" ht="18" customHeight="1" outlineLevel="3" x14ac:dyDescent="0.2">
      <c r="A384" s="124"/>
      <c r="B384" s="130" t="s">
        <v>999</v>
      </c>
      <c r="C384" s="125" t="s">
        <v>756</v>
      </c>
      <c r="D384" s="152"/>
      <c r="E384" s="149"/>
      <c r="F384" s="149"/>
      <c r="G384" s="148"/>
      <c r="H384" s="149"/>
      <c r="I384" s="149"/>
      <c r="J384" s="149"/>
      <c r="K384" s="149"/>
      <c r="L384" s="150"/>
      <c r="M384" s="150"/>
      <c r="N384" s="150"/>
      <c r="O384" s="150"/>
      <c r="P384" s="150"/>
      <c r="Q384" s="150"/>
      <c r="R384" s="150"/>
      <c r="S384" s="150"/>
      <c r="T384" s="150"/>
      <c r="U384" s="150"/>
      <c r="V384" s="150"/>
      <c r="W384" s="150"/>
      <c r="X384" s="150"/>
    </row>
    <row r="385" spans="1:24" ht="18" customHeight="1" outlineLevel="1" thickBot="1" x14ac:dyDescent="0.25">
      <c r="A385" s="115" t="s">
        <v>1000</v>
      </c>
      <c r="B385" s="116" t="s">
        <v>471</v>
      </c>
      <c r="C385" s="117"/>
      <c r="D385" s="107" t="s">
        <v>1001</v>
      </c>
      <c r="G385" s="65"/>
    </row>
    <row r="386" spans="1:24" ht="18" customHeight="1" outlineLevel="2" thickBot="1" x14ac:dyDescent="0.25">
      <c r="A386" s="147" t="s">
        <v>1002</v>
      </c>
      <c r="B386" s="120" t="s">
        <v>68</v>
      </c>
      <c r="C386" s="121" t="s">
        <v>1003</v>
      </c>
      <c r="D386" s="107" t="s">
        <v>1004</v>
      </c>
      <c r="E386" s="73">
        <v>3</v>
      </c>
      <c r="F386" s="74"/>
      <c r="G386" s="65"/>
    </row>
    <row r="387" spans="1:24" s="151" customFormat="1" ht="18" customHeight="1" outlineLevel="3" x14ac:dyDescent="0.2">
      <c r="A387" s="132"/>
      <c r="B387" s="130" t="s">
        <v>3</v>
      </c>
      <c r="C387" s="125" t="s">
        <v>754</v>
      </c>
      <c r="D387" s="152"/>
      <c r="E387" s="149"/>
      <c r="F387" s="149"/>
      <c r="G387" s="148"/>
      <c r="H387" s="149"/>
      <c r="I387" s="149"/>
      <c r="J387" s="149"/>
      <c r="K387" s="149"/>
      <c r="L387" s="150"/>
      <c r="M387" s="150"/>
      <c r="N387" s="150"/>
      <c r="O387" s="150"/>
      <c r="P387" s="150"/>
      <c r="Q387" s="150"/>
      <c r="R387" s="150"/>
      <c r="S387" s="150"/>
      <c r="T387" s="150"/>
      <c r="U387" s="150"/>
      <c r="V387" s="150"/>
      <c r="W387" s="150"/>
      <c r="X387" s="150"/>
    </row>
    <row r="388" spans="1:24" s="151" customFormat="1" ht="18" customHeight="1" outlineLevel="3" x14ac:dyDescent="0.2">
      <c r="A388" s="124"/>
      <c r="B388" s="130" t="s">
        <v>4</v>
      </c>
      <c r="C388" s="125" t="s">
        <v>755</v>
      </c>
      <c r="D388" s="152"/>
      <c r="E388" s="149"/>
      <c r="F388" s="149"/>
      <c r="G388" s="148"/>
      <c r="H388" s="149"/>
      <c r="I388" s="149"/>
      <c r="J388" s="149"/>
      <c r="K388" s="149"/>
      <c r="L388" s="150"/>
      <c r="M388" s="150"/>
      <c r="N388" s="150"/>
      <c r="O388" s="150"/>
      <c r="P388" s="150"/>
      <c r="Q388" s="150"/>
      <c r="R388" s="150"/>
      <c r="S388" s="150"/>
      <c r="T388" s="150"/>
      <c r="U388" s="150"/>
      <c r="V388" s="150"/>
      <c r="W388" s="150"/>
      <c r="X388" s="150"/>
    </row>
    <row r="389" spans="1:24" s="151" customFormat="1" ht="18" customHeight="1" outlineLevel="3" x14ac:dyDescent="0.2">
      <c r="A389" s="124"/>
      <c r="B389" s="130" t="s">
        <v>6</v>
      </c>
      <c r="C389" s="125" t="s">
        <v>756</v>
      </c>
      <c r="D389" s="152"/>
      <c r="E389" s="149"/>
      <c r="F389" s="149"/>
      <c r="G389" s="148"/>
      <c r="H389" s="149"/>
      <c r="I389" s="149"/>
      <c r="J389" s="149"/>
      <c r="K389" s="149"/>
      <c r="L389" s="150"/>
      <c r="M389" s="150"/>
      <c r="N389" s="150"/>
      <c r="O389" s="150"/>
      <c r="P389" s="150"/>
      <c r="Q389" s="150"/>
      <c r="R389" s="150"/>
      <c r="S389" s="150"/>
      <c r="T389" s="150"/>
      <c r="U389" s="150"/>
      <c r="V389" s="150"/>
      <c r="W389" s="150"/>
      <c r="X389" s="150"/>
    </row>
    <row r="390" spans="1:24" s="151" customFormat="1" ht="18" customHeight="1" outlineLevel="1" x14ac:dyDescent="0.2">
      <c r="A390" s="115" t="s">
        <v>1005</v>
      </c>
      <c r="B390" s="116" t="s">
        <v>1006</v>
      </c>
      <c r="C390" s="117"/>
      <c r="D390" s="107" t="s">
        <v>1007</v>
      </c>
      <c r="E390" s="149"/>
      <c r="F390" s="149"/>
      <c r="G390" s="148"/>
      <c r="H390" s="149"/>
      <c r="I390" s="149"/>
      <c r="J390" s="149"/>
      <c r="K390" s="149"/>
      <c r="L390" s="150"/>
      <c r="M390" s="150"/>
      <c r="N390" s="150"/>
      <c r="O390" s="150"/>
      <c r="P390" s="150"/>
      <c r="Q390" s="150"/>
      <c r="R390" s="150"/>
      <c r="S390" s="150"/>
      <c r="T390" s="150"/>
      <c r="U390" s="150"/>
      <c r="V390" s="150"/>
      <c r="W390" s="150"/>
      <c r="X390" s="150"/>
    </row>
    <row r="391" spans="1:24" ht="18" customHeight="1" outlineLevel="1" thickBot="1" x14ac:dyDescent="0.25">
      <c r="A391" s="115" t="s">
        <v>1008</v>
      </c>
      <c r="B391" s="116" t="s">
        <v>481</v>
      </c>
      <c r="C391" s="117"/>
      <c r="D391" s="107" t="s">
        <v>1009</v>
      </c>
      <c r="G391" s="65"/>
    </row>
    <row r="392" spans="1:24" ht="18" customHeight="1" outlineLevel="2" thickBot="1" x14ac:dyDescent="0.25">
      <c r="A392" s="147" t="s">
        <v>1010</v>
      </c>
      <c r="B392" s="120" t="s">
        <v>68</v>
      </c>
      <c r="C392" s="121" t="s">
        <v>1011</v>
      </c>
      <c r="D392" s="107" t="s">
        <v>1012</v>
      </c>
      <c r="E392" s="73">
        <v>3</v>
      </c>
      <c r="F392" s="74"/>
      <c r="G392" s="65"/>
    </row>
    <row r="393" spans="1:24" ht="18" customHeight="1" outlineLevel="3" x14ac:dyDescent="0.2">
      <c r="A393" s="132"/>
      <c r="B393" s="130" t="s">
        <v>3</v>
      </c>
      <c r="C393" s="125" t="s">
        <v>754</v>
      </c>
      <c r="G393" s="65"/>
    </row>
    <row r="394" spans="1:24" ht="18" customHeight="1" outlineLevel="3" x14ac:dyDescent="0.2">
      <c r="A394" s="124"/>
      <c r="B394" s="130" t="s">
        <v>4</v>
      </c>
      <c r="C394" s="125" t="s">
        <v>755</v>
      </c>
      <c r="G394" s="65"/>
    </row>
    <row r="395" spans="1:24" ht="18" customHeight="1" outlineLevel="3" thickBot="1" x14ac:dyDescent="0.25">
      <c r="A395" s="124"/>
      <c r="B395" s="130" t="s">
        <v>6</v>
      </c>
      <c r="C395" s="125" t="s">
        <v>756</v>
      </c>
      <c r="G395" s="65"/>
    </row>
    <row r="396" spans="1:24" ht="18" customHeight="1" outlineLevel="2" thickBot="1" x14ac:dyDescent="0.25">
      <c r="A396" s="147" t="s">
        <v>1013</v>
      </c>
      <c r="B396" s="120" t="s">
        <v>68</v>
      </c>
      <c r="C396" s="121" t="s">
        <v>1014</v>
      </c>
      <c r="D396" s="107" t="s">
        <v>1015</v>
      </c>
      <c r="E396" s="73">
        <v>3</v>
      </c>
      <c r="F396" s="74"/>
      <c r="G396" s="65"/>
    </row>
    <row r="397" spans="1:24" ht="18" customHeight="1" outlineLevel="3" x14ac:dyDescent="0.2">
      <c r="A397" s="132"/>
      <c r="B397" s="130" t="s">
        <v>3</v>
      </c>
      <c r="C397" s="125" t="s">
        <v>754</v>
      </c>
      <c r="G397" s="65"/>
    </row>
    <row r="398" spans="1:24" ht="18" customHeight="1" outlineLevel="3" x14ac:dyDescent="0.2">
      <c r="A398" s="124"/>
      <c r="B398" s="130" t="s">
        <v>4</v>
      </c>
      <c r="C398" s="125" t="s">
        <v>755</v>
      </c>
      <c r="G398" s="65"/>
    </row>
    <row r="399" spans="1:24" ht="18" customHeight="1" outlineLevel="3" x14ac:dyDescent="0.2">
      <c r="A399" s="124"/>
      <c r="B399" s="130" t="s">
        <v>6</v>
      </c>
      <c r="C399" s="125" t="s">
        <v>756</v>
      </c>
      <c r="G399" s="65"/>
    </row>
    <row r="400" spans="1:24" ht="18" customHeight="1" outlineLevel="1" thickBot="1" x14ac:dyDescent="0.25">
      <c r="A400" s="115" t="s">
        <v>1016</v>
      </c>
      <c r="B400" s="116" t="s">
        <v>486</v>
      </c>
      <c r="C400" s="117"/>
      <c r="D400" s="107" t="s">
        <v>1017</v>
      </c>
      <c r="G400" s="65"/>
    </row>
    <row r="401" spans="1:24" s="170" customFormat="1" ht="18" customHeight="1" outlineLevel="2" thickBot="1" x14ac:dyDescent="0.25">
      <c r="A401" s="147" t="s">
        <v>1018</v>
      </c>
      <c r="B401" s="120" t="s">
        <v>68</v>
      </c>
      <c r="C401" s="121" t="s">
        <v>1019</v>
      </c>
      <c r="D401" s="107" t="s">
        <v>1020</v>
      </c>
      <c r="E401" s="73">
        <v>3</v>
      </c>
      <c r="F401" s="74"/>
      <c r="G401" s="167"/>
      <c r="H401" s="168"/>
      <c r="I401" s="168"/>
      <c r="J401" s="168"/>
      <c r="K401" s="168"/>
      <c r="L401" s="169"/>
      <c r="M401" s="169"/>
      <c r="N401" s="169"/>
      <c r="O401" s="169"/>
      <c r="P401" s="169"/>
      <c r="Q401" s="169"/>
      <c r="R401" s="169"/>
      <c r="S401" s="169"/>
      <c r="T401" s="169"/>
      <c r="U401" s="169"/>
      <c r="V401" s="169"/>
      <c r="W401" s="169"/>
      <c r="X401" s="169"/>
    </row>
    <row r="402" spans="1:24" s="170" customFormat="1" ht="18" customHeight="1" outlineLevel="3" x14ac:dyDescent="0.2">
      <c r="A402" s="132"/>
      <c r="B402" s="130" t="s">
        <v>1021</v>
      </c>
      <c r="C402" s="125" t="s">
        <v>754</v>
      </c>
      <c r="D402" s="171"/>
      <c r="E402" s="168"/>
      <c r="F402" s="168"/>
      <c r="G402" s="167"/>
      <c r="H402" s="168"/>
      <c r="I402" s="168"/>
      <c r="J402" s="168"/>
      <c r="K402" s="168"/>
      <c r="L402" s="169"/>
      <c r="M402" s="169"/>
      <c r="N402" s="169"/>
      <c r="O402" s="169"/>
      <c r="P402" s="169"/>
      <c r="Q402" s="169"/>
      <c r="R402" s="169"/>
      <c r="S402" s="169"/>
      <c r="T402" s="169"/>
      <c r="U402" s="169"/>
      <c r="V402" s="169"/>
      <c r="W402" s="169"/>
      <c r="X402" s="169"/>
    </row>
    <row r="403" spans="1:24" s="170" customFormat="1" ht="18" customHeight="1" outlineLevel="3" x14ac:dyDescent="0.2">
      <c r="A403" s="124"/>
      <c r="B403" s="130" t="s">
        <v>1022</v>
      </c>
      <c r="C403" s="125" t="s">
        <v>755</v>
      </c>
      <c r="D403" s="171"/>
      <c r="E403" s="168"/>
      <c r="F403" s="168"/>
      <c r="G403" s="167"/>
      <c r="H403" s="168"/>
      <c r="I403" s="168"/>
      <c r="J403" s="168"/>
      <c r="K403" s="168"/>
      <c r="L403" s="169"/>
      <c r="M403" s="169"/>
      <c r="N403" s="169"/>
      <c r="O403" s="169"/>
      <c r="P403" s="169"/>
      <c r="Q403" s="169"/>
      <c r="R403" s="169"/>
      <c r="S403" s="169"/>
      <c r="T403" s="169"/>
      <c r="U403" s="169"/>
      <c r="V403" s="169"/>
      <c r="W403" s="169"/>
      <c r="X403" s="169"/>
    </row>
    <row r="404" spans="1:24" s="170" customFormat="1" ht="18" customHeight="1" outlineLevel="3" x14ac:dyDescent="0.2">
      <c r="A404" s="124"/>
      <c r="B404" s="130" t="s">
        <v>1023</v>
      </c>
      <c r="C404" s="125" t="s">
        <v>756</v>
      </c>
      <c r="D404" s="171"/>
      <c r="E404" s="168"/>
      <c r="F404" s="168"/>
      <c r="G404" s="167"/>
      <c r="H404" s="168"/>
      <c r="I404" s="168"/>
      <c r="J404" s="168"/>
      <c r="K404" s="168"/>
      <c r="L404" s="169"/>
      <c r="M404" s="169"/>
      <c r="N404" s="169"/>
      <c r="O404" s="169"/>
      <c r="P404" s="169"/>
      <c r="Q404" s="169"/>
      <c r="R404" s="169"/>
      <c r="S404" s="169"/>
      <c r="T404" s="169"/>
      <c r="U404" s="169"/>
      <c r="V404" s="169"/>
      <c r="W404" s="169"/>
      <c r="X404" s="169"/>
    </row>
    <row r="405" spans="1:24" ht="18" customHeight="1" outlineLevel="1" x14ac:dyDescent="0.2">
      <c r="A405" s="115" t="s">
        <v>1024</v>
      </c>
      <c r="B405" s="116" t="s">
        <v>1025</v>
      </c>
      <c r="C405" s="117"/>
      <c r="G405" s="65"/>
    </row>
    <row r="406" spans="1:24" ht="18" customHeight="1" outlineLevel="1" thickBot="1" x14ac:dyDescent="0.25">
      <c r="A406" s="142" t="s">
        <v>1026</v>
      </c>
      <c r="B406" s="116" t="s">
        <v>1027</v>
      </c>
      <c r="C406" s="117"/>
      <c r="D406" s="107" t="s">
        <v>626</v>
      </c>
      <c r="G406" s="65"/>
    </row>
    <row r="407" spans="1:24" ht="18" customHeight="1" outlineLevel="2" thickBot="1" x14ac:dyDescent="0.25">
      <c r="A407" s="119" t="s">
        <v>1028</v>
      </c>
      <c r="B407" s="120" t="s">
        <v>680</v>
      </c>
      <c r="C407" s="121" t="s">
        <v>1029</v>
      </c>
      <c r="D407" s="107" t="s">
        <v>626</v>
      </c>
      <c r="F407" s="74"/>
      <c r="G407" s="65"/>
    </row>
    <row r="408" spans="1:24" ht="35.25" customHeight="1" outlineLevel="3" thickBot="1" x14ac:dyDescent="0.25">
      <c r="A408" s="124"/>
      <c r="B408" s="133" t="s">
        <v>687</v>
      </c>
      <c r="C408" s="134"/>
      <c r="G408" s="65"/>
    </row>
    <row r="409" spans="1:24" ht="18" customHeight="1" outlineLevel="2" thickBot="1" x14ac:dyDescent="0.25">
      <c r="A409" s="119" t="s">
        <v>1030</v>
      </c>
      <c r="B409" s="120" t="s">
        <v>680</v>
      </c>
      <c r="C409" s="121" t="s">
        <v>1031</v>
      </c>
      <c r="D409" s="107" t="s">
        <v>626</v>
      </c>
      <c r="F409" s="74"/>
      <c r="G409" s="65"/>
    </row>
    <row r="410" spans="1:24" ht="35.25" customHeight="1" outlineLevel="3" thickBot="1" x14ac:dyDescent="0.25">
      <c r="A410" s="172"/>
      <c r="B410" s="173" t="s">
        <v>1032</v>
      </c>
      <c r="C410" s="174"/>
      <c r="G410" s="65"/>
    </row>
    <row r="412" spans="1:24" ht="18" customHeight="1" outlineLevel="1" x14ac:dyDescent="0.2">
      <c r="A412" s="85"/>
      <c r="B412" s="85"/>
    </row>
    <row r="413" spans="1:24" ht="18" customHeight="1" outlineLevel="1" x14ac:dyDescent="0.2">
      <c r="A413" s="177" t="s">
        <v>2</v>
      </c>
      <c r="B413" s="177">
        <f>COUNTIF(B15:B410,A413)</f>
        <v>76</v>
      </c>
    </row>
    <row r="414" spans="1:24" ht="18" customHeight="1" outlineLevel="1" x14ac:dyDescent="0.2">
      <c r="A414" s="177" t="s">
        <v>62</v>
      </c>
      <c r="B414" s="177">
        <f>COUNTIF(B15:B410,A414)</f>
        <v>14</v>
      </c>
    </row>
    <row r="415" spans="1:24" ht="18" customHeight="1" outlineLevel="1" x14ac:dyDescent="0.2">
      <c r="A415" s="178" t="s">
        <v>1033</v>
      </c>
      <c r="B415" s="178">
        <f>SUBTOTAL(109,テーブル42[列2])</f>
        <v>90</v>
      </c>
    </row>
    <row r="416" spans="1:24" ht="18" customHeight="1" outlineLevel="1" x14ac:dyDescent="0.2">
      <c r="A416" s="179"/>
      <c r="B416" s="179"/>
    </row>
    <row r="417" spans="3:3" ht="18" customHeight="1" outlineLevel="1" x14ac:dyDescent="0.2"/>
    <row r="419" spans="3:3" ht="18" customHeight="1" outlineLevel="1" x14ac:dyDescent="0.2">
      <c r="C419" s="180" t="str">
        <f>CONCATENATE(A13,B13)</f>
        <v>1.ＣＳＲにかかわるコーポレート・ガバナンス※</v>
      </c>
    </row>
    <row r="420" spans="3:3" ht="18" customHeight="1" outlineLevel="1" x14ac:dyDescent="0.2">
      <c r="C420" s="180" t="str">
        <f>CONCATENATE(A68,B68)</f>
        <v>2.人権</v>
      </c>
    </row>
    <row r="421" spans="3:3" ht="18" customHeight="1" outlineLevel="1" x14ac:dyDescent="0.2">
      <c r="C421" s="180" t="str">
        <f>CONCATENATE(A159,B159)</f>
        <v>3.労働慣行</v>
      </c>
    </row>
    <row r="422" spans="3:3" ht="18" customHeight="1" outlineLevel="1" x14ac:dyDescent="0.2">
      <c r="C422" s="180" t="str">
        <f>CONCATENATE(A231,B231)</f>
        <v>4.環境</v>
      </c>
    </row>
    <row r="423" spans="3:3" ht="18" customHeight="1" outlineLevel="1" x14ac:dyDescent="0.2">
      <c r="C423" s="180" t="str">
        <f>CONCATENATE(A276,B276)</f>
        <v>5.事業慣行</v>
      </c>
    </row>
    <row r="424" spans="3:3" ht="18" customHeight="1" outlineLevel="1" x14ac:dyDescent="0.2">
      <c r="C424" s="180" t="str">
        <f>CONCATENATE(A330,B330)</f>
        <v>6.消費者課題</v>
      </c>
    </row>
    <row r="425" spans="3:3" ht="18" customHeight="1" outlineLevel="1" x14ac:dyDescent="0.2">
      <c r="C425" s="180" t="str">
        <f>CONCATENATE(A369,B369)</f>
        <v>7.地域社会の発展</v>
      </c>
    </row>
    <row r="436" spans="2:2" ht="18" customHeight="1" x14ac:dyDescent="0.2">
      <c r="B436" s="181"/>
    </row>
  </sheetData>
  <sheetProtection formatCells="0" formatColumns="0" formatRows="0" insertColumns="0" insertRows="0" insertHyperlinks="0" deleteColumns="0" deleteRows="0" sort="0" autoFilter="0" pivotTables="0"/>
  <mergeCells count="15">
    <mergeCell ref="A1:C1"/>
    <mergeCell ref="A2:C2"/>
    <mergeCell ref="A3:C3"/>
    <mergeCell ref="B5:C5"/>
    <mergeCell ref="E6:F11"/>
    <mergeCell ref="A7:A12"/>
    <mergeCell ref="B276:C276"/>
    <mergeCell ref="B330:C330"/>
    <mergeCell ref="B369:C369"/>
    <mergeCell ref="B13:C13"/>
    <mergeCell ref="B68:C68"/>
    <mergeCell ref="B87:C87"/>
    <mergeCell ref="B106:C106"/>
    <mergeCell ref="B159:C159"/>
    <mergeCell ref="B231:C231"/>
  </mergeCells>
  <phoneticPr fontId="5"/>
  <conditionalFormatting sqref="B69:C69">
    <cfRule type="expression" dxfId="510" priority="169" stopIfTrue="1">
      <formula>NOT(ISERROR(SEARCH("組織統治",B69)))</formula>
    </cfRule>
    <cfRule type="expression" dxfId="509" priority="170" stopIfTrue="1">
      <formula>NOT(ISERROR(SEARCH("コミュニティ",B69)))</formula>
    </cfRule>
    <cfRule type="expression" dxfId="508" priority="171" stopIfTrue="1">
      <formula>NOT(ISERROR(SEARCH("消費者",B69)))</formula>
    </cfRule>
  </conditionalFormatting>
  <conditionalFormatting sqref="B78:C78 B87 B101:C101 B139:C139 B88:C88 B144:C144 B149:C149 B106">
    <cfRule type="expression" dxfId="507" priority="166" stopIfTrue="1">
      <formula>NOT(ISERROR(SEARCH("組織統治",B78)))</formula>
    </cfRule>
    <cfRule type="expression" dxfId="506" priority="167" stopIfTrue="1">
      <formula>NOT(ISERROR(SEARCH("コミュニティ",B78)))</formula>
    </cfRule>
    <cfRule type="expression" dxfId="505" priority="168" stopIfTrue="1">
      <formula>NOT(ISERROR(SEARCH("消費者",B78)))</formula>
    </cfRule>
  </conditionalFormatting>
  <conditionalFormatting sqref="E6">
    <cfRule type="containsBlanks" dxfId="504" priority="165">
      <formula>LEN(TRIM(E6))=0</formula>
    </cfRule>
  </conditionalFormatting>
  <conditionalFormatting sqref="E5">
    <cfRule type="iconSet" priority="164">
      <iconSet>
        <cfvo type="percent" val="0"/>
        <cfvo type="num" val="30"/>
        <cfvo type="num" val="80"/>
      </iconSet>
    </cfRule>
  </conditionalFormatting>
  <conditionalFormatting sqref="E13">
    <cfRule type="iconSet" priority="163">
      <iconSet>
        <cfvo type="percent" val="0"/>
        <cfvo type="num" val="30"/>
        <cfvo type="num" val="80"/>
      </iconSet>
    </cfRule>
  </conditionalFormatting>
  <conditionalFormatting sqref="F79 F70 F64 F55 F50 F45 F24 F15 F19 F28 F32 F36 F40 F59 F66 F74 F83">
    <cfRule type="containsBlanks" dxfId="503" priority="162">
      <formula>LEN(TRIM(F15))=0</formula>
    </cfRule>
  </conditionalFormatting>
  <conditionalFormatting sqref="F365 F358 F353 F348 F343 F338 F333 F326 F317 F312 F307 F302 F298 F293 F288 F283 F278 F272 F267 F257 F251 F242 F233 F227 F222 F205 F200 F179 F166 F161 F155 F150 F145 F140 F107 F102 F89 F367 F328 F274 F229 F157 F93 F97 F111 F115 F119 F123 F127 F131 F135 F170 F174 F183 F187 F191 F195 F209 F213 F217 F237 F246 F321">
    <cfRule type="containsBlanks" dxfId="502" priority="161">
      <formula>LEN(TRIM(F89))=0</formula>
    </cfRule>
  </conditionalFormatting>
  <conditionalFormatting sqref="F407 F401 F392 F386 F381 F376 F371 F409 F396">
    <cfRule type="containsBlanks" dxfId="501" priority="160">
      <formula>LEN(TRIM(F371))=0</formula>
    </cfRule>
  </conditionalFormatting>
  <conditionalFormatting sqref="E15">
    <cfRule type="containsText" dxfId="500" priority="158" operator="containsText" text="非該当">
      <formula>NOT(ISERROR(SEARCH("非該当",E15)))</formula>
    </cfRule>
    <cfRule type="colorScale" priority="159">
      <colorScale>
        <cfvo type="num" val="0"/>
        <cfvo type="percentile" val="50"/>
        <cfvo type="num" val="5"/>
        <color rgb="FFFF7128"/>
        <color rgb="FFFFEB84"/>
        <color rgb="FF63BE7B"/>
      </colorScale>
    </cfRule>
  </conditionalFormatting>
  <conditionalFormatting sqref="E70">
    <cfRule type="containsText" dxfId="499" priority="156" operator="containsText" text="非該当">
      <formula>NOT(ISERROR(SEARCH("非該当",E70)))</formula>
    </cfRule>
    <cfRule type="colorScale" priority="157">
      <colorScale>
        <cfvo type="num" val="0"/>
        <cfvo type="percentile" val="50"/>
        <cfvo type="num" val="5"/>
        <color rgb="FFFF7128"/>
        <color rgb="FFFFEB84"/>
        <color rgb="FF63BE7B"/>
      </colorScale>
    </cfRule>
  </conditionalFormatting>
  <conditionalFormatting sqref="E74">
    <cfRule type="containsText" dxfId="498" priority="154" operator="containsText" text="非該当">
      <formula>NOT(ISERROR(SEARCH("非該当",E74)))</formula>
    </cfRule>
    <cfRule type="colorScale" priority="155">
      <colorScale>
        <cfvo type="num" val="0"/>
        <cfvo type="percentile" val="50"/>
        <cfvo type="num" val="5"/>
        <color rgb="FFFF7128"/>
        <color rgb="FFFFEB84"/>
        <color rgb="FF63BE7B"/>
      </colorScale>
    </cfRule>
  </conditionalFormatting>
  <conditionalFormatting sqref="E79">
    <cfRule type="containsText" dxfId="497" priority="152" operator="containsText" text="非該当">
      <formula>NOT(ISERROR(SEARCH("非該当",E79)))</formula>
    </cfRule>
    <cfRule type="colorScale" priority="153">
      <colorScale>
        <cfvo type="num" val="0"/>
        <cfvo type="percentile" val="50"/>
        <cfvo type="num" val="5"/>
        <color rgb="FFFF7128"/>
        <color rgb="FFFFEB84"/>
        <color rgb="FF63BE7B"/>
      </colorScale>
    </cfRule>
  </conditionalFormatting>
  <conditionalFormatting sqref="E83">
    <cfRule type="containsText" dxfId="496" priority="150" operator="containsText" text="非該当">
      <formula>NOT(ISERROR(SEARCH("非該当",E83)))</formula>
    </cfRule>
    <cfRule type="colorScale" priority="151">
      <colorScale>
        <cfvo type="num" val="0"/>
        <cfvo type="percentile" val="50"/>
        <cfvo type="num" val="5"/>
        <color rgb="FFFF7128"/>
        <color rgb="FFFFEB84"/>
        <color rgb="FF63BE7B"/>
      </colorScale>
    </cfRule>
  </conditionalFormatting>
  <conditionalFormatting sqref="E89">
    <cfRule type="containsText" dxfId="495" priority="148" operator="containsText" text="非該当">
      <formula>NOT(ISERROR(SEARCH("非該当",E89)))</formula>
    </cfRule>
    <cfRule type="colorScale" priority="149">
      <colorScale>
        <cfvo type="num" val="0"/>
        <cfvo type="percentile" val="50"/>
        <cfvo type="num" val="5"/>
        <color rgb="FFFF7128"/>
        <color rgb="FFFFEB84"/>
        <color rgb="FF63BE7B"/>
      </colorScale>
    </cfRule>
  </conditionalFormatting>
  <conditionalFormatting sqref="E93">
    <cfRule type="containsText" dxfId="494" priority="146" operator="containsText" text="非該当">
      <formula>NOT(ISERROR(SEARCH("非該当",E93)))</formula>
    </cfRule>
    <cfRule type="colorScale" priority="147">
      <colorScale>
        <cfvo type="num" val="0"/>
        <cfvo type="percentile" val="50"/>
        <cfvo type="num" val="5"/>
        <color rgb="FFFF7128"/>
        <color rgb="FFFFEB84"/>
        <color rgb="FF63BE7B"/>
      </colorScale>
    </cfRule>
  </conditionalFormatting>
  <conditionalFormatting sqref="E97">
    <cfRule type="containsText" dxfId="493" priority="144" operator="containsText" text="非該当">
      <formula>NOT(ISERROR(SEARCH("非該当",E97)))</formula>
    </cfRule>
    <cfRule type="colorScale" priority="145">
      <colorScale>
        <cfvo type="num" val="0"/>
        <cfvo type="percentile" val="50"/>
        <cfvo type="num" val="5"/>
        <color rgb="FFFF7128"/>
        <color rgb="FFFFEB84"/>
        <color rgb="FF63BE7B"/>
      </colorScale>
    </cfRule>
  </conditionalFormatting>
  <conditionalFormatting sqref="E102">
    <cfRule type="containsText" dxfId="492" priority="142" operator="containsText" text="非該当">
      <formula>NOT(ISERROR(SEARCH("非該当",E102)))</formula>
    </cfRule>
    <cfRule type="colorScale" priority="143">
      <colorScale>
        <cfvo type="num" val="0"/>
        <cfvo type="percentile" val="50"/>
        <cfvo type="num" val="5"/>
        <color rgb="FFFF7128"/>
        <color rgb="FFFFEB84"/>
        <color rgb="FF63BE7B"/>
      </colorScale>
    </cfRule>
  </conditionalFormatting>
  <conditionalFormatting sqref="E107">
    <cfRule type="containsText" dxfId="491" priority="140" operator="containsText" text="非該当">
      <formula>NOT(ISERROR(SEARCH("非該当",E107)))</formula>
    </cfRule>
    <cfRule type="colorScale" priority="141">
      <colorScale>
        <cfvo type="num" val="0"/>
        <cfvo type="percentile" val="50"/>
        <cfvo type="num" val="5"/>
        <color rgb="FFFF7128"/>
        <color rgb="FFFFEB84"/>
        <color rgb="FF63BE7B"/>
      </colorScale>
    </cfRule>
  </conditionalFormatting>
  <conditionalFormatting sqref="E111">
    <cfRule type="containsText" dxfId="490" priority="138" operator="containsText" text="非該当">
      <formula>NOT(ISERROR(SEARCH("非該当",E111)))</formula>
    </cfRule>
    <cfRule type="colorScale" priority="139">
      <colorScale>
        <cfvo type="num" val="0"/>
        <cfvo type="percentile" val="50"/>
        <cfvo type="num" val="5"/>
        <color rgb="FFFF7128"/>
        <color rgb="FFFFEB84"/>
        <color rgb="FF63BE7B"/>
      </colorScale>
    </cfRule>
  </conditionalFormatting>
  <conditionalFormatting sqref="E115">
    <cfRule type="containsText" dxfId="489" priority="136" operator="containsText" text="非該当">
      <formula>NOT(ISERROR(SEARCH("非該当",E115)))</formula>
    </cfRule>
    <cfRule type="colorScale" priority="137">
      <colorScale>
        <cfvo type="num" val="0"/>
        <cfvo type="percentile" val="50"/>
        <cfvo type="num" val="5"/>
        <color rgb="FFFF7128"/>
        <color rgb="FFFFEB84"/>
        <color rgb="FF63BE7B"/>
      </colorScale>
    </cfRule>
  </conditionalFormatting>
  <conditionalFormatting sqref="E119">
    <cfRule type="containsText" dxfId="488" priority="134" operator="containsText" text="非該当">
      <formula>NOT(ISERROR(SEARCH("非該当",E119)))</formula>
    </cfRule>
    <cfRule type="colorScale" priority="135">
      <colorScale>
        <cfvo type="num" val="0"/>
        <cfvo type="percentile" val="50"/>
        <cfvo type="num" val="5"/>
        <color rgb="FFFF7128"/>
        <color rgb="FFFFEB84"/>
        <color rgb="FF63BE7B"/>
      </colorScale>
    </cfRule>
  </conditionalFormatting>
  <conditionalFormatting sqref="E123">
    <cfRule type="containsText" dxfId="487" priority="132" operator="containsText" text="非該当">
      <formula>NOT(ISERROR(SEARCH("非該当",E123)))</formula>
    </cfRule>
    <cfRule type="colorScale" priority="133">
      <colorScale>
        <cfvo type="num" val="0"/>
        <cfvo type="percentile" val="50"/>
        <cfvo type="num" val="5"/>
        <color rgb="FFFF7128"/>
        <color rgb="FFFFEB84"/>
        <color rgb="FF63BE7B"/>
      </colorScale>
    </cfRule>
  </conditionalFormatting>
  <conditionalFormatting sqref="E127">
    <cfRule type="containsText" dxfId="486" priority="130" operator="containsText" text="非該当">
      <formula>NOT(ISERROR(SEARCH("非該当",E127)))</formula>
    </cfRule>
    <cfRule type="colorScale" priority="131">
      <colorScale>
        <cfvo type="num" val="0"/>
        <cfvo type="percentile" val="50"/>
        <cfvo type="num" val="5"/>
        <color rgb="FFFF7128"/>
        <color rgb="FFFFEB84"/>
        <color rgb="FF63BE7B"/>
      </colorScale>
    </cfRule>
  </conditionalFormatting>
  <conditionalFormatting sqref="E131">
    <cfRule type="containsText" dxfId="485" priority="128" operator="containsText" text="非該当">
      <formula>NOT(ISERROR(SEARCH("非該当",E131)))</formula>
    </cfRule>
    <cfRule type="colorScale" priority="129">
      <colorScale>
        <cfvo type="num" val="0"/>
        <cfvo type="percentile" val="50"/>
        <cfvo type="num" val="5"/>
        <color rgb="FFFF7128"/>
        <color rgb="FFFFEB84"/>
        <color rgb="FF63BE7B"/>
      </colorScale>
    </cfRule>
  </conditionalFormatting>
  <conditionalFormatting sqref="E135">
    <cfRule type="containsText" dxfId="484" priority="126" operator="containsText" text="非該当">
      <formula>NOT(ISERROR(SEARCH("非該当",E135)))</formula>
    </cfRule>
    <cfRule type="colorScale" priority="127">
      <colorScale>
        <cfvo type="num" val="0"/>
        <cfvo type="percentile" val="50"/>
        <cfvo type="num" val="5"/>
        <color rgb="FFFF7128"/>
        <color rgb="FFFFEB84"/>
        <color rgb="FF63BE7B"/>
      </colorScale>
    </cfRule>
  </conditionalFormatting>
  <conditionalFormatting sqref="E140">
    <cfRule type="containsText" dxfId="483" priority="124" operator="containsText" text="非該当">
      <formula>NOT(ISERROR(SEARCH("非該当",E140)))</formula>
    </cfRule>
    <cfRule type="colorScale" priority="125">
      <colorScale>
        <cfvo type="num" val="0"/>
        <cfvo type="percentile" val="50"/>
        <cfvo type="num" val="5"/>
        <color rgb="FFFF7128"/>
        <color rgb="FFFFEB84"/>
        <color rgb="FF63BE7B"/>
      </colorScale>
    </cfRule>
  </conditionalFormatting>
  <conditionalFormatting sqref="E145">
    <cfRule type="containsText" dxfId="482" priority="122" operator="containsText" text="非該当">
      <formula>NOT(ISERROR(SEARCH("非該当",E145)))</formula>
    </cfRule>
    <cfRule type="colorScale" priority="123">
      <colorScale>
        <cfvo type="num" val="0"/>
        <cfvo type="percentile" val="50"/>
        <cfvo type="num" val="5"/>
        <color rgb="FFFF7128"/>
        <color rgb="FFFFEB84"/>
        <color rgb="FF63BE7B"/>
      </colorScale>
    </cfRule>
  </conditionalFormatting>
  <conditionalFormatting sqref="E150">
    <cfRule type="containsText" dxfId="481" priority="120" operator="containsText" text="非該当">
      <formula>NOT(ISERROR(SEARCH("非該当",E150)))</formula>
    </cfRule>
    <cfRule type="colorScale" priority="121">
      <colorScale>
        <cfvo type="num" val="0"/>
        <cfvo type="percentile" val="50"/>
        <cfvo type="num" val="5"/>
        <color rgb="FFFF7128"/>
        <color rgb="FFFFEB84"/>
        <color rgb="FF63BE7B"/>
      </colorScale>
    </cfRule>
  </conditionalFormatting>
  <conditionalFormatting sqref="E161">
    <cfRule type="containsText" dxfId="480" priority="118" operator="containsText" text="非該当">
      <formula>NOT(ISERROR(SEARCH("非該当",E161)))</formula>
    </cfRule>
    <cfRule type="colorScale" priority="119">
      <colorScale>
        <cfvo type="num" val="0"/>
        <cfvo type="percentile" val="50"/>
        <cfvo type="num" val="5"/>
        <color rgb="FFFF7128"/>
        <color rgb="FFFFEB84"/>
        <color rgb="FF63BE7B"/>
      </colorScale>
    </cfRule>
  </conditionalFormatting>
  <conditionalFormatting sqref="E166">
    <cfRule type="containsText" dxfId="479" priority="116" operator="containsText" text="非該当">
      <formula>NOT(ISERROR(SEARCH("非該当",E166)))</formula>
    </cfRule>
    <cfRule type="colorScale" priority="117">
      <colorScale>
        <cfvo type="num" val="0"/>
        <cfvo type="percentile" val="50"/>
        <cfvo type="num" val="5"/>
        <color rgb="FFFF7128"/>
        <color rgb="FFFFEB84"/>
        <color rgb="FF63BE7B"/>
      </colorScale>
    </cfRule>
  </conditionalFormatting>
  <conditionalFormatting sqref="E170">
    <cfRule type="containsText" dxfId="478" priority="114" operator="containsText" text="非該当">
      <formula>NOT(ISERROR(SEARCH("非該当",E170)))</formula>
    </cfRule>
    <cfRule type="colorScale" priority="115">
      <colorScale>
        <cfvo type="num" val="0"/>
        <cfvo type="percentile" val="50"/>
        <cfvo type="num" val="5"/>
        <color rgb="FFFF7128"/>
        <color rgb="FFFFEB84"/>
        <color rgb="FF63BE7B"/>
      </colorScale>
    </cfRule>
  </conditionalFormatting>
  <conditionalFormatting sqref="E174">
    <cfRule type="containsText" dxfId="477" priority="112" operator="containsText" text="非該当">
      <formula>NOT(ISERROR(SEARCH("非該当",E174)))</formula>
    </cfRule>
    <cfRule type="colorScale" priority="113">
      <colorScale>
        <cfvo type="num" val="0"/>
        <cfvo type="percentile" val="50"/>
        <cfvo type="num" val="5"/>
        <color rgb="FFFF7128"/>
        <color rgb="FFFFEB84"/>
        <color rgb="FF63BE7B"/>
      </colorScale>
    </cfRule>
  </conditionalFormatting>
  <conditionalFormatting sqref="E179">
    <cfRule type="containsText" dxfId="476" priority="110" operator="containsText" text="非該当">
      <formula>NOT(ISERROR(SEARCH("非該当",E179)))</formula>
    </cfRule>
    <cfRule type="colorScale" priority="111">
      <colorScale>
        <cfvo type="num" val="0"/>
        <cfvo type="percentile" val="50"/>
        <cfvo type="num" val="5"/>
        <color rgb="FFFF7128"/>
        <color rgb="FFFFEB84"/>
        <color rgb="FF63BE7B"/>
      </colorScale>
    </cfRule>
  </conditionalFormatting>
  <conditionalFormatting sqref="E183">
    <cfRule type="containsText" dxfId="475" priority="108" operator="containsText" text="非該当">
      <formula>NOT(ISERROR(SEARCH("非該当",E183)))</formula>
    </cfRule>
    <cfRule type="colorScale" priority="109">
      <colorScale>
        <cfvo type="num" val="0"/>
        <cfvo type="percentile" val="50"/>
        <cfvo type="num" val="5"/>
        <color rgb="FFFF7128"/>
        <color rgb="FFFFEB84"/>
        <color rgb="FF63BE7B"/>
      </colorScale>
    </cfRule>
  </conditionalFormatting>
  <conditionalFormatting sqref="E187">
    <cfRule type="containsText" dxfId="474" priority="106" operator="containsText" text="非該当">
      <formula>NOT(ISERROR(SEARCH("非該当",E187)))</formula>
    </cfRule>
    <cfRule type="colorScale" priority="107">
      <colorScale>
        <cfvo type="num" val="0"/>
        <cfvo type="percentile" val="50"/>
        <cfvo type="num" val="5"/>
        <color rgb="FFFF7128"/>
        <color rgb="FFFFEB84"/>
        <color rgb="FF63BE7B"/>
      </colorScale>
    </cfRule>
  </conditionalFormatting>
  <conditionalFormatting sqref="E195">
    <cfRule type="containsText" dxfId="473" priority="104" operator="containsText" text="非該当">
      <formula>NOT(ISERROR(SEARCH("非該当",E195)))</formula>
    </cfRule>
    <cfRule type="colorScale" priority="105">
      <colorScale>
        <cfvo type="num" val="0"/>
        <cfvo type="percentile" val="50"/>
        <cfvo type="num" val="5"/>
        <color rgb="FFFF7128"/>
        <color rgb="FFFFEB84"/>
        <color rgb="FF63BE7B"/>
      </colorScale>
    </cfRule>
  </conditionalFormatting>
  <conditionalFormatting sqref="E191">
    <cfRule type="containsText" dxfId="472" priority="102" operator="containsText" text="非該当">
      <formula>NOT(ISERROR(SEARCH("非該当",E191)))</formula>
    </cfRule>
    <cfRule type="colorScale" priority="103">
      <colorScale>
        <cfvo type="num" val="0"/>
        <cfvo type="percentile" val="50"/>
        <cfvo type="num" val="5"/>
        <color rgb="FFFF7128"/>
        <color rgb="FFFFEB84"/>
        <color rgb="FF63BE7B"/>
      </colorScale>
    </cfRule>
  </conditionalFormatting>
  <conditionalFormatting sqref="E200">
    <cfRule type="containsText" dxfId="471" priority="100" operator="containsText" text="非該当">
      <formula>NOT(ISERROR(SEARCH("非該当",E200)))</formula>
    </cfRule>
    <cfRule type="colorScale" priority="101">
      <colorScale>
        <cfvo type="num" val="0"/>
        <cfvo type="percentile" val="50"/>
        <cfvo type="num" val="5"/>
        <color rgb="FFFF7128"/>
        <color rgb="FFFFEB84"/>
        <color rgb="FF63BE7B"/>
      </colorScale>
    </cfRule>
  </conditionalFormatting>
  <conditionalFormatting sqref="E205">
    <cfRule type="containsText" dxfId="470" priority="98" operator="containsText" text="非該当">
      <formula>NOT(ISERROR(SEARCH("非該当",E205)))</formula>
    </cfRule>
    <cfRule type="colorScale" priority="99">
      <colorScale>
        <cfvo type="num" val="0"/>
        <cfvo type="percentile" val="50"/>
        <cfvo type="num" val="5"/>
        <color rgb="FFFF7128"/>
        <color rgb="FFFFEB84"/>
        <color rgb="FF63BE7B"/>
      </colorScale>
    </cfRule>
  </conditionalFormatting>
  <conditionalFormatting sqref="E209">
    <cfRule type="containsText" dxfId="469" priority="96" operator="containsText" text="非該当">
      <formula>NOT(ISERROR(SEARCH("非該当",E209)))</formula>
    </cfRule>
    <cfRule type="colorScale" priority="97">
      <colorScale>
        <cfvo type="num" val="0"/>
        <cfvo type="percentile" val="50"/>
        <cfvo type="num" val="5"/>
        <color rgb="FFFF7128"/>
        <color rgb="FFFFEB84"/>
        <color rgb="FF63BE7B"/>
      </colorScale>
    </cfRule>
  </conditionalFormatting>
  <conditionalFormatting sqref="E213">
    <cfRule type="containsText" dxfId="468" priority="94" operator="containsText" text="非該当">
      <formula>NOT(ISERROR(SEARCH("非該当",E213)))</formula>
    </cfRule>
    <cfRule type="colorScale" priority="95">
      <colorScale>
        <cfvo type="num" val="0"/>
        <cfvo type="percentile" val="50"/>
        <cfvo type="num" val="5"/>
        <color rgb="FFFF7128"/>
        <color rgb="FFFFEB84"/>
        <color rgb="FF63BE7B"/>
      </colorScale>
    </cfRule>
  </conditionalFormatting>
  <conditionalFormatting sqref="E217">
    <cfRule type="containsText" dxfId="467" priority="92" operator="containsText" text="非該当">
      <formula>NOT(ISERROR(SEARCH("非該当",E217)))</formula>
    </cfRule>
    <cfRule type="colorScale" priority="93">
      <colorScale>
        <cfvo type="num" val="0"/>
        <cfvo type="percentile" val="50"/>
        <cfvo type="num" val="5"/>
        <color rgb="FFFF7128"/>
        <color rgb="FFFFEB84"/>
        <color rgb="FF63BE7B"/>
      </colorScale>
    </cfRule>
  </conditionalFormatting>
  <conditionalFormatting sqref="E222">
    <cfRule type="containsText" dxfId="466" priority="90" operator="containsText" text="非該当">
      <formula>NOT(ISERROR(SEARCH("非該当",E222)))</formula>
    </cfRule>
    <cfRule type="colorScale" priority="91">
      <colorScale>
        <cfvo type="num" val="0"/>
        <cfvo type="percentile" val="50"/>
        <cfvo type="num" val="5"/>
        <color rgb="FFFF7128"/>
        <color rgb="FFFFEB84"/>
        <color rgb="FF63BE7B"/>
      </colorScale>
    </cfRule>
  </conditionalFormatting>
  <conditionalFormatting sqref="E233">
    <cfRule type="containsText" dxfId="465" priority="88" operator="containsText" text="非該当">
      <formula>NOT(ISERROR(SEARCH("非該当",E233)))</formula>
    </cfRule>
    <cfRule type="colorScale" priority="89">
      <colorScale>
        <cfvo type="num" val="0"/>
        <cfvo type="percentile" val="50"/>
        <cfvo type="num" val="5"/>
        <color rgb="FFFF7128"/>
        <color rgb="FFFFEB84"/>
        <color rgb="FF63BE7B"/>
      </colorScale>
    </cfRule>
  </conditionalFormatting>
  <conditionalFormatting sqref="E237">
    <cfRule type="containsText" dxfId="464" priority="86" operator="containsText" text="非該当">
      <formula>NOT(ISERROR(SEARCH("非該当",E237)))</formula>
    </cfRule>
    <cfRule type="colorScale" priority="87">
      <colorScale>
        <cfvo type="num" val="0"/>
        <cfvo type="percentile" val="50"/>
        <cfvo type="num" val="5"/>
        <color rgb="FFFF7128"/>
        <color rgb="FFFFEB84"/>
        <color rgb="FF63BE7B"/>
      </colorScale>
    </cfRule>
  </conditionalFormatting>
  <conditionalFormatting sqref="E242">
    <cfRule type="containsText" dxfId="463" priority="84" operator="containsText" text="非該当">
      <formula>NOT(ISERROR(SEARCH("非該当",E242)))</formula>
    </cfRule>
    <cfRule type="colorScale" priority="85">
      <colorScale>
        <cfvo type="num" val="0"/>
        <cfvo type="percentile" val="50"/>
        <cfvo type="num" val="5"/>
        <color rgb="FFFF7128"/>
        <color rgb="FFFFEB84"/>
        <color rgb="FF63BE7B"/>
      </colorScale>
    </cfRule>
  </conditionalFormatting>
  <conditionalFormatting sqref="E246">
    <cfRule type="containsText" dxfId="462" priority="82" operator="containsText" text="非該当">
      <formula>NOT(ISERROR(SEARCH("非該当",E246)))</formula>
    </cfRule>
    <cfRule type="colorScale" priority="83">
      <colorScale>
        <cfvo type="num" val="0"/>
        <cfvo type="percentile" val="50"/>
        <cfvo type="num" val="5"/>
        <color rgb="FFFF7128"/>
        <color rgb="FFFFEB84"/>
        <color rgb="FF63BE7B"/>
      </colorScale>
    </cfRule>
  </conditionalFormatting>
  <conditionalFormatting sqref="E251">
    <cfRule type="containsText" dxfId="461" priority="80" operator="containsText" text="非該当">
      <formula>NOT(ISERROR(SEARCH("非該当",E251)))</formula>
    </cfRule>
    <cfRule type="colorScale" priority="81">
      <colorScale>
        <cfvo type="num" val="0"/>
        <cfvo type="percentile" val="50"/>
        <cfvo type="num" val="5"/>
        <color rgb="FFFF7128"/>
        <color rgb="FFFFEB84"/>
        <color rgb="FF63BE7B"/>
      </colorScale>
    </cfRule>
  </conditionalFormatting>
  <conditionalFormatting sqref="E257">
    <cfRule type="containsText" dxfId="460" priority="78" operator="containsText" text="非該当">
      <formula>NOT(ISERROR(SEARCH("非該当",E257)))</formula>
    </cfRule>
    <cfRule type="colorScale" priority="79">
      <colorScale>
        <cfvo type="num" val="0"/>
        <cfvo type="percentile" val="50"/>
        <cfvo type="num" val="5"/>
        <color rgb="FFFF7128"/>
        <color rgb="FFFFEB84"/>
        <color rgb="FF63BE7B"/>
      </colorScale>
    </cfRule>
  </conditionalFormatting>
  <conditionalFormatting sqref="E267">
    <cfRule type="containsText" dxfId="459" priority="76" operator="containsText" text="非該当">
      <formula>NOT(ISERROR(SEARCH("非該当",E267)))</formula>
    </cfRule>
    <cfRule type="colorScale" priority="77">
      <colorScale>
        <cfvo type="num" val="0"/>
        <cfvo type="percentile" val="50"/>
        <cfvo type="num" val="5"/>
        <color rgb="FFFF7128"/>
        <color rgb="FFFFEB84"/>
        <color rgb="FF63BE7B"/>
      </colorScale>
    </cfRule>
  </conditionalFormatting>
  <conditionalFormatting sqref="E278">
    <cfRule type="containsText" dxfId="458" priority="74" operator="containsText" text="非該当">
      <formula>NOT(ISERROR(SEARCH("非該当",E278)))</formula>
    </cfRule>
    <cfRule type="colorScale" priority="75">
      <colorScale>
        <cfvo type="num" val="0"/>
        <cfvo type="percentile" val="50"/>
        <cfvo type="num" val="5"/>
        <color rgb="FFFF7128"/>
        <color rgb="FFFFEB84"/>
        <color rgb="FF63BE7B"/>
      </colorScale>
    </cfRule>
  </conditionalFormatting>
  <conditionalFormatting sqref="E283">
    <cfRule type="containsText" dxfId="457" priority="72" operator="containsText" text="非該当">
      <formula>NOT(ISERROR(SEARCH("非該当",E283)))</formula>
    </cfRule>
    <cfRule type="colorScale" priority="73">
      <colorScale>
        <cfvo type="num" val="0"/>
        <cfvo type="percentile" val="50"/>
        <cfvo type="num" val="5"/>
        <color rgb="FFFF7128"/>
        <color rgb="FFFFEB84"/>
        <color rgb="FF63BE7B"/>
      </colorScale>
    </cfRule>
  </conditionalFormatting>
  <conditionalFormatting sqref="E288">
    <cfRule type="containsText" dxfId="456" priority="70" operator="containsText" text="非該当">
      <formula>NOT(ISERROR(SEARCH("非該当",E288)))</formula>
    </cfRule>
    <cfRule type="colorScale" priority="71">
      <colorScale>
        <cfvo type="num" val="0"/>
        <cfvo type="percentile" val="50"/>
        <cfvo type="num" val="5"/>
        <color rgb="FFFF7128"/>
        <color rgb="FFFFEB84"/>
        <color rgb="FF63BE7B"/>
      </colorScale>
    </cfRule>
  </conditionalFormatting>
  <conditionalFormatting sqref="E293">
    <cfRule type="containsText" dxfId="455" priority="68" operator="containsText" text="非該当">
      <formula>NOT(ISERROR(SEARCH("非該当",E293)))</formula>
    </cfRule>
    <cfRule type="colorScale" priority="69">
      <colorScale>
        <cfvo type="num" val="0"/>
        <cfvo type="percentile" val="50"/>
        <cfvo type="num" val="5"/>
        <color rgb="FFFF7128"/>
        <color rgb="FFFFEB84"/>
        <color rgb="FF63BE7B"/>
      </colorScale>
    </cfRule>
  </conditionalFormatting>
  <conditionalFormatting sqref="E298">
    <cfRule type="containsText" dxfId="454" priority="66" operator="containsText" text="非該当">
      <formula>NOT(ISERROR(SEARCH("非該当",E298)))</formula>
    </cfRule>
    <cfRule type="colorScale" priority="67">
      <colorScale>
        <cfvo type="num" val="0"/>
        <cfvo type="percentile" val="50"/>
        <cfvo type="num" val="5"/>
        <color rgb="FFFF7128"/>
        <color rgb="FFFFEB84"/>
        <color rgb="FF63BE7B"/>
      </colorScale>
    </cfRule>
  </conditionalFormatting>
  <conditionalFormatting sqref="E302">
    <cfRule type="containsText" dxfId="453" priority="64" operator="containsText" text="非該当">
      <formula>NOT(ISERROR(SEARCH("非該当",E302)))</formula>
    </cfRule>
    <cfRule type="colorScale" priority="65">
      <colorScale>
        <cfvo type="num" val="0"/>
        <cfvo type="percentile" val="50"/>
        <cfvo type="num" val="5"/>
        <color rgb="FFFF7128"/>
        <color rgb="FFFFEB84"/>
        <color rgb="FF63BE7B"/>
      </colorScale>
    </cfRule>
  </conditionalFormatting>
  <conditionalFormatting sqref="E307">
    <cfRule type="containsText" dxfId="452" priority="62" operator="containsText" text="非該当">
      <formula>NOT(ISERROR(SEARCH("非該当",E307)))</formula>
    </cfRule>
    <cfRule type="colorScale" priority="63">
      <colorScale>
        <cfvo type="num" val="0"/>
        <cfvo type="percentile" val="50"/>
        <cfvo type="num" val="5"/>
        <color rgb="FFFF7128"/>
        <color rgb="FFFFEB84"/>
        <color rgb="FF63BE7B"/>
      </colorScale>
    </cfRule>
  </conditionalFormatting>
  <conditionalFormatting sqref="E312">
    <cfRule type="containsText" dxfId="451" priority="60" operator="containsText" text="非該当">
      <formula>NOT(ISERROR(SEARCH("非該当",E312)))</formula>
    </cfRule>
    <cfRule type="colorScale" priority="61">
      <colorScale>
        <cfvo type="num" val="0"/>
        <cfvo type="percentile" val="50"/>
        <cfvo type="num" val="5"/>
        <color rgb="FFFF7128"/>
        <color rgb="FFFFEB84"/>
        <color rgb="FF63BE7B"/>
      </colorScale>
    </cfRule>
  </conditionalFormatting>
  <conditionalFormatting sqref="E317">
    <cfRule type="containsText" dxfId="450" priority="58" operator="containsText" text="非該当">
      <formula>NOT(ISERROR(SEARCH("非該当",E317)))</formula>
    </cfRule>
    <cfRule type="colorScale" priority="59">
      <colorScale>
        <cfvo type="num" val="0"/>
        <cfvo type="percentile" val="50"/>
        <cfvo type="num" val="5"/>
        <color rgb="FFFF7128"/>
        <color rgb="FFFFEB84"/>
        <color rgb="FF63BE7B"/>
      </colorScale>
    </cfRule>
  </conditionalFormatting>
  <conditionalFormatting sqref="E321">
    <cfRule type="containsText" dxfId="449" priority="56" operator="containsText" text="非該当">
      <formula>NOT(ISERROR(SEARCH("非該当",E321)))</formula>
    </cfRule>
    <cfRule type="colorScale" priority="57">
      <colorScale>
        <cfvo type="num" val="0"/>
        <cfvo type="percentile" val="50"/>
        <cfvo type="num" val="5"/>
        <color rgb="FFFF7128"/>
        <color rgb="FFFFEB84"/>
        <color rgb="FF63BE7B"/>
      </colorScale>
    </cfRule>
  </conditionalFormatting>
  <conditionalFormatting sqref="E333">
    <cfRule type="containsText" dxfId="448" priority="54" operator="containsText" text="非該当">
      <formula>NOT(ISERROR(SEARCH("非該当",E333)))</formula>
    </cfRule>
    <cfRule type="colorScale" priority="55">
      <colorScale>
        <cfvo type="num" val="0"/>
        <cfvo type="percentile" val="50"/>
        <cfvo type="num" val="5"/>
        <color rgb="FFFF7128"/>
        <color rgb="FFFFEB84"/>
        <color rgb="FF63BE7B"/>
      </colorScale>
    </cfRule>
  </conditionalFormatting>
  <conditionalFormatting sqref="E338">
    <cfRule type="containsText" dxfId="447" priority="52" operator="containsText" text="非該当">
      <formula>NOT(ISERROR(SEARCH("非該当",E338)))</formula>
    </cfRule>
    <cfRule type="colorScale" priority="53">
      <colorScale>
        <cfvo type="num" val="0"/>
        <cfvo type="percentile" val="50"/>
        <cfvo type="num" val="5"/>
        <color rgb="FFFF7128"/>
        <color rgb="FFFFEB84"/>
        <color rgb="FF63BE7B"/>
      </colorScale>
    </cfRule>
  </conditionalFormatting>
  <conditionalFormatting sqref="E343">
    <cfRule type="containsText" dxfId="446" priority="50" operator="containsText" text="非該当">
      <formula>NOT(ISERROR(SEARCH("非該当",E343)))</formula>
    </cfRule>
    <cfRule type="colorScale" priority="51">
      <colorScale>
        <cfvo type="num" val="0"/>
        <cfvo type="percentile" val="50"/>
        <cfvo type="num" val="5"/>
        <color rgb="FFFF7128"/>
        <color rgb="FFFFEB84"/>
        <color rgb="FF63BE7B"/>
      </colorScale>
    </cfRule>
  </conditionalFormatting>
  <conditionalFormatting sqref="E348">
    <cfRule type="containsText" dxfId="445" priority="48" operator="containsText" text="非該当">
      <formula>NOT(ISERROR(SEARCH("非該当",E348)))</formula>
    </cfRule>
    <cfRule type="colorScale" priority="49">
      <colorScale>
        <cfvo type="num" val="0"/>
        <cfvo type="percentile" val="50"/>
        <cfvo type="num" val="5"/>
        <color rgb="FFFF7128"/>
        <color rgb="FFFFEB84"/>
        <color rgb="FF63BE7B"/>
      </colorScale>
    </cfRule>
  </conditionalFormatting>
  <conditionalFormatting sqref="E353">
    <cfRule type="containsText" dxfId="444" priority="46" operator="containsText" text="非該当">
      <formula>NOT(ISERROR(SEARCH("非該当",E353)))</formula>
    </cfRule>
    <cfRule type="colorScale" priority="47">
      <colorScale>
        <cfvo type="num" val="0"/>
        <cfvo type="percentile" val="50"/>
        <cfvo type="num" val="5"/>
        <color rgb="FFFF7128"/>
        <color rgb="FFFFEB84"/>
        <color rgb="FF63BE7B"/>
      </colorScale>
    </cfRule>
  </conditionalFormatting>
  <conditionalFormatting sqref="E358">
    <cfRule type="containsText" dxfId="443" priority="44" operator="containsText" text="非該当">
      <formula>NOT(ISERROR(SEARCH("非該当",E358)))</formula>
    </cfRule>
    <cfRule type="colorScale" priority="45">
      <colorScale>
        <cfvo type="num" val="0"/>
        <cfvo type="percentile" val="50"/>
        <cfvo type="num" val="5"/>
        <color rgb="FFFF7128"/>
        <color rgb="FFFFEB84"/>
        <color rgb="FF63BE7B"/>
      </colorScale>
    </cfRule>
  </conditionalFormatting>
  <conditionalFormatting sqref="E371">
    <cfRule type="containsText" dxfId="442" priority="42" operator="containsText" text="非該当">
      <formula>NOT(ISERROR(SEARCH("非該当",E371)))</formula>
    </cfRule>
    <cfRule type="colorScale" priority="43">
      <colorScale>
        <cfvo type="num" val="0"/>
        <cfvo type="percentile" val="50"/>
        <cfvo type="num" val="5"/>
        <color rgb="FFFF7128"/>
        <color rgb="FFFFEB84"/>
        <color rgb="FF63BE7B"/>
      </colorScale>
    </cfRule>
  </conditionalFormatting>
  <conditionalFormatting sqref="E376">
    <cfRule type="containsText" dxfId="441" priority="40" operator="containsText" text="非該当">
      <formula>NOT(ISERROR(SEARCH("非該当",E376)))</formula>
    </cfRule>
    <cfRule type="colorScale" priority="41">
      <colorScale>
        <cfvo type="num" val="0"/>
        <cfvo type="percentile" val="50"/>
        <cfvo type="num" val="5"/>
        <color rgb="FFFF7128"/>
        <color rgb="FFFFEB84"/>
        <color rgb="FF63BE7B"/>
      </colorScale>
    </cfRule>
  </conditionalFormatting>
  <conditionalFormatting sqref="E381">
    <cfRule type="containsText" dxfId="440" priority="38" operator="containsText" text="非該当">
      <formula>NOT(ISERROR(SEARCH("非該当",E381)))</formula>
    </cfRule>
    <cfRule type="colorScale" priority="39">
      <colorScale>
        <cfvo type="num" val="0"/>
        <cfvo type="percentile" val="50"/>
        <cfvo type="num" val="5"/>
        <color rgb="FFFF7128"/>
        <color rgb="FFFFEB84"/>
        <color rgb="FF63BE7B"/>
      </colorScale>
    </cfRule>
  </conditionalFormatting>
  <conditionalFormatting sqref="E386">
    <cfRule type="containsText" dxfId="439" priority="36" operator="containsText" text="非該当">
      <formula>NOT(ISERROR(SEARCH("非該当",E386)))</formula>
    </cfRule>
    <cfRule type="colorScale" priority="37">
      <colorScale>
        <cfvo type="num" val="0"/>
        <cfvo type="percentile" val="50"/>
        <cfvo type="num" val="5"/>
        <color rgb="FFFF7128"/>
        <color rgb="FFFFEB84"/>
        <color rgb="FF63BE7B"/>
      </colorScale>
    </cfRule>
  </conditionalFormatting>
  <conditionalFormatting sqref="E392">
    <cfRule type="containsText" dxfId="438" priority="34" operator="containsText" text="非該当">
      <formula>NOT(ISERROR(SEARCH("非該当",E392)))</formula>
    </cfRule>
    <cfRule type="colorScale" priority="35">
      <colorScale>
        <cfvo type="num" val="0"/>
        <cfvo type="percentile" val="50"/>
        <cfvo type="num" val="5"/>
        <color rgb="FFFF7128"/>
        <color rgb="FFFFEB84"/>
        <color rgb="FF63BE7B"/>
      </colorScale>
    </cfRule>
  </conditionalFormatting>
  <conditionalFormatting sqref="E396">
    <cfRule type="containsText" dxfId="437" priority="32" operator="containsText" text="非該当">
      <formula>NOT(ISERROR(SEARCH("非該当",E396)))</formula>
    </cfRule>
    <cfRule type="colorScale" priority="33">
      <colorScale>
        <cfvo type="num" val="0"/>
        <cfvo type="percentile" val="50"/>
        <cfvo type="num" val="5"/>
        <color rgb="FFFF7128"/>
        <color rgb="FFFFEB84"/>
        <color rgb="FF63BE7B"/>
      </colorScale>
    </cfRule>
  </conditionalFormatting>
  <conditionalFormatting sqref="E401">
    <cfRule type="containsText" dxfId="436" priority="30" operator="containsText" text="非該当">
      <formula>NOT(ISERROR(SEARCH("非該当",E401)))</formula>
    </cfRule>
    <cfRule type="colorScale" priority="31">
      <colorScale>
        <cfvo type="num" val="0"/>
        <cfvo type="percentile" val="50"/>
        <cfvo type="num" val="5"/>
        <color rgb="FFFF7128"/>
        <color rgb="FFFFEB84"/>
        <color rgb="FF63BE7B"/>
      </colorScale>
    </cfRule>
  </conditionalFormatting>
  <conditionalFormatting sqref="E19">
    <cfRule type="containsText" dxfId="435" priority="28" operator="containsText" text="非該当">
      <formula>NOT(ISERROR(SEARCH("非該当",E19)))</formula>
    </cfRule>
    <cfRule type="colorScale" priority="29">
      <colorScale>
        <cfvo type="num" val="0"/>
        <cfvo type="percentile" val="50"/>
        <cfvo type="num" val="5"/>
        <color rgb="FFFF7128"/>
        <color rgb="FFFFEB84"/>
        <color rgb="FF63BE7B"/>
      </colorScale>
    </cfRule>
  </conditionalFormatting>
  <conditionalFormatting sqref="E24">
    <cfRule type="containsText" dxfId="434" priority="26" operator="containsText" text="非該当">
      <formula>NOT(ISERROR(SEARCH("非該当",E24)))</formula>
    </cfRule>
    <cfRule type="colorScale" priority="27">
      <colorScale>
        <cfvo type="num" val="0"/>
        <cfvo type="percentile" val="50"/>
        <cfvo type="num" val="5"/>
        <color rgb="FFFF7128"/>
        <color rgb="FFFFEB84"/>
        <color rgb="FF63BE7B"/>
      </colorScale>
    </cfRule>
  </conditionalFormatting>
  <conditionalFormatting sqref="E28">
    <cfRule type="containsText" dxfId="433" priority="24" operator="containsText" text="非該当">
      <formula>NOT(ISERROR(SEARCH("非該当",E28)))</formula>
    </cfRule>
    <cfRule type="colorScale" priority="25">
      <colorScale>
        <cfvo type="num" val="0"/>
        <cfvo type="percentile" val="50"/>
        <cfvo type="num" val="5"/>
        <color rgb="FFFF7128"/>
        <color rgb="FFFFEB84"/>
        <color rgb="FF63BE7B"/>
      </colorScale>
    </cfRule>
  </conditionalFormatting>
  <conditionalFormatting sqref="E32">
    <cfRule type="containsText" dxfId="432" priority="22" operator="containsText" text="非該当">
      <formula>NOT(ISERROR(SEARCH("非該当",E32)))</formula>
    </cfRule>
    <cfRule type="colorScale" priority="23">
      <colorScale>
        <cfvo type="num" val="0"/>
        <cfvo type="percentile" val="50"/>
        <cfvo type="num" val="5"/>
        <color rgb="FFFF7128"/>
        <color rgb="FFFFEB84"/>
        <color rgb="FF63BE7B"/>
      </colorScale>
    </cfRule>
  </conditionalFormatting>
  <conditionalFormatting sqref="E36">
    <cfRule type="containsText" dxfId="431" priority="20" operator="containsText" text="非該当">
      <formula>NOT(ISERROR(SEARCH("非該当",E36)))</formula>
    </cfRule>
    <cfRule type="colorScale" priority="21">
      <colorScale>
        <cfvo type="num" val="0"/>
        <cfvo type="percentile" val="50"/>
        <cfvo type="num" val="5"/>
        <color rgb="FFFF7128"/>
        <color rgb="FFFFEB84"/>
        <color rgb="FF63BE7B"/>
      </colorScale>
    </cfRule>
  </conditionalFormatting>
  <conditionalFormatting sqref="E40">
    <cfRule type="containsText" dxfId="430" priority="18" operator="containsText" text="非該当">
      <formula>NOT(ISERROR(SEARCH("非該当",E40)))</formula>
    </cfRule>
    <cfRule type="colorScale" priority="19">
      <colorScale>
        <cfvo type="num" val="0"/>
        <cfvo type="percentile" val="50"/>
        <cfvo type="num" val="5"/>
        <color rgb="FFFF7128"/>
        <color rgb="FFFFEB84"/>
        <color rgb="FF63BE7B"/>
      </colorScale>
    </cfRule>
  </conditionalFormatting>
  <conditionalFormatting sqref="E45">
    <cfRule type="containsText" dxfId="429" priority="16" operator="containsText" text="非該当">
      <formula>NOT(ISERROR(SEARCH("非該当",E45)))</formula>
    </cfRule>
    <cfRule type="colorScale" priority="17">
      <colorScale>
        <cfvo type="num" val="0"/>
        <cfvo type="percentile" val="50"/>
        <cfvo type="num" val="5"/>
        <color rgb="FFFF7128"/>
        <color rgb="FFFFEB84"/>
        <color rgb="FF63BE7B"/>
      </colorScale>
    </cfRule>
  </conditionalFormatting>
  <conditionalFormatting sqref="E50">
    <cfRule type="containsText" dxfId="428" priority="14" operator="containsText" text="非該当">
      <formula>NOT(ISERROR(SEARCH("非該当",E50)))</formula>
    </cfRule>
    <cfRule type="colorScale" priority="15">
      <colorScale>
        <cfvo type="num" val="0"/>
        <cfvo type="percentile" val="50"/>
        <cfvo type="num" val="5"/>
        <color rgb="FFFF7128"/>
        <color rgb="FFFFEB84"/>
        <color rgb="FF63BE7B"/>
      </colorScale>
    </cfRule>
  </conditionalFormatting>
  <conditionalFormatting sqref="E55">
    <cfRule type="containsText" dxfId="427" priority="12" operator="containsText" text="非該当">
      <formula>NOT(ISERROR(SEARCH("非該当",E55)))</formula>
    </cfRule>
    <cfRule type="colorScale" priority="13">
      <colorScale>
        <cfvo type="num" val="0"/>
        <cfvo type="percentile" val="50"/>
        <cfvo type="num" val="5"/>
        <color rgb="FFFF7128"/>
        <color rgb="FFFFEB84"/>
        <color rgb="FF63BE7B"/>
      </colorScale>
    </cfRule>
  </conditionalFormatting>
  <conditionalFormatting sqref="E59">
    <cfRule type="containsText" dxfId="426" priority="10" operator="containsText" text="非該当">
      <formula>NOT(ISERROR(SEARCH("非該当",E59)))</formula>
    </cfRule>
    <cfRule type="colorScale" priority="11">
      <colorScale>
        <cfvo type="num" val="0"/>
        <cfvo type="percentile" val="50"/>
        <cfvo type="num" val="5"/>
        <color rgb="FFFF7128"/>
        <color rgb="FFFFEB84"/>
        <color rgb="FF63BE7B"/>
      </colorScale>
    </cfRule>
  </conditionalFormatting>
  <conditionalFormatting sqref="E68">
    <cfRule type="iconSet" priority="9">
      <iconSet>
        <cfvo type="percent" val="0"/>
        <cfvo type="num" val="30"/>
        <cfvo type="num" val="80"/>
      </iconSet>
    </cfRule>
  </conditionalFormatting>
  <conditionalFormatting sqref="E159">
    <cfRule type="iconSet" priority="8">
      <iconSet>
        <cfvo type="percent" val="0"/>
        <cfvo type="num" val="30"/>
        <cfvo type="num" val="80"/>
      </iconSet>
    </cfRule>
  </conditionalFormatting>
  <conditionalFormatting sqref="E231">
    <cfRule type="iconSet" priority="7">
      <iconSet>
        <cfvo type="percent" val="0"/>
        <cfvo type="num" val="30"/>
        <cfvo type="num" val="80"/>
      </iconSet>
    </cfRule>
  </conditionalFormatting>
  <conditionalFormatting sqref="E276">
    <cfRule type="iconSet" priority="6">
      <iconSet>
        <cfvo type="percent" val="0"/>
        <cfvo type="num" val="30"/>
        <cfvo type="num" val="80"/>
      </iconSet>
    </cfRule>
  </conditionalFormatting>
  <conditionalFormatting sqref="E330:E331">
    <cfRule type="iconSet" priority="5">
      <iconSet>
        <cfvo type="percent" val="0"/>
        <cfvo type="num" val="30"/>
        <cfvo type="num" val="80"/>
      </iconSet>
    </cfRule>
  </conditionalFormatting>
  <conditionalFormatting sqref="E369">
    <cfRule type="iconSet" priority="4">
      <iconSet>
        <cfvo type="percent" val="0"/>
        <cfvo type="num" val="30"/>
        <cfvo type="num" val="80"/>
      </iconSet>
    </cfRule>
  </conditionalFormatting>
  <conditionalFormatting sqref="F262">
    <cfRule type="containsBlanks" dxfId="425" priority="3">
      <formula>LEN(TRIM(F262))=0</formula>
    </cfRule>
  </conditionalFormatting>
  <conditionalFormatting sqref="E262">
    <cfRule type="containsText" dxfId="424" priority="1" operator="containsText" text="非該当">
      <formula>NOT(ISERROR(SEARCH("非該当",E262)))</formula>
    </cfRule>
    <cfRule type="colorScale" priority="2">
      <colorScale>
        <cfvo type="num" val="0"/>
        <cfvo type="percentile" val="50"/>
        <cfvo type="num" val="5"/>
        <color rgb="FFFF7128"/>
        <color rgb="FFFFEB84"/>
        <color rgb="FF63BE7B"/>
      </colorScale>
    </cfRule>
  </conditionalFormatting>
  <dataValidations count="1">
    <dataValidation type="list" showInputMessage="1" showErrorMessage="1" sqref="E15 E401 E19 E24 E28 E32 E36 E40 E45 E50 E55 E348 E353 E70 E74 E79 E83 E89 E93 E97 E102 E107 E111 E115 E119 E123 E127 E131 E135 E140 E145 E150 E59 E396 E161 E166 E170 E174 E179 E183 E187 E195 E191 E200 E205 E209 E213 E217 E222 E392 E386 E233 E237 E242 E246 E251 E257 E267 E381 E376 E278 E283 E288 E293 E298 E302 E307 E312 E317 E321 E371 E358 E333 E338 E343 E262" xr:uid="{00000000-0002-0000-0100-000000000000}">
      <formula1>"未入力,4,3,2,1,0,不明,非該当"</formula1>
    </dataValidation>
  </dataValidations>
  <pageMargins left="0.51" right="0.51" top="0.55000000000000004" bottom="0.55000000000000004" header="0.31" footer="0.31"/>
  <pageSetup paperSize="8" scale="75" fitToWidth="0" orientation="portrait"/>
  <headerFooter>
    <oddFooter>&amp;L&amp;K000000&amp;D&amp;T&amp;C&amp;K000000&amp;P/&amp;N&amp;R&amp;K000000&amp;F</oddFooter>
  </headerFooter>
  <drawing r:id="rId1"/>
  <legacyDrawing r:id="rId2"/>
  <tableParts count="1">
    <tablePart r:id="rId3"/>
  </tablePart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pageSetUpPr fitToPage="1"/>
  </sheetPr>
  <dimension ref="A1:F427"/>
  <sheetViews>
    <sheetView showGridLines="0" zoomScale="75" zoomScaleNormal="75" workbookViewId="0">
      <pane xSplit="3" ySplit="4" topLeftCell="D110" activePane="bottomRight" state="frozen"/>
      <selection pane="topRight" activeCell="D1" sqref="D1"/>
      <selection pane="bottomLeft" activeCell="A5" sqref="A5"/>
      <selection pane="bottomRight" activeCell="D1" sqref="D1"/>
    </sheetView>
  </sheetViews>
  <sheetFormatPr defaultColWidth="12.9140625" defaultRowHeight="14" outlineLevelRow="3" x14ac:dyDescent="0.2"/>
  <cols>
    <col min="1" max="1" width="8.58203125" style="2" customWidth="1"/>
    <col min="2" max="2" width="12.9140625" style="2" customWidth="1"/>
    <col min="3" max="3" width="97.5" style="2" customWidth="1"/>
    <col min="4" max="4" width="12.9140625" style="2"/>
    <col min="5" max="5" width="25" style="2" bestFit="1" customWidth="1"/>
    <col min="6" max="6" width="22.9140625" style="2" customWidth="1"/>
    <col min="7" max="16384" width="12.9140625" style="2"/>
  </cols>
  <sheetData>
    <row r="1" spans="1:6" s="55" customFormat="1" ht="38.25" customHeight="1" x14ac:dyDescent="0.2">
      <c r="A1" s="236" t="s">
        <v>530</v>
      </c>
      <c r="B1" s="237"/>
      <c r="C1" s="238"/>
      <c r="D1" s="212" t="s">
        <v>1106</v>
      </c>
      <c r="E1" s="53"/>
      <c r="F1" s="53"/>
    </row>
    <row r="2" spans="1:6" s="55" customFormat="1" ht="30" customHeight="1" x14ac:dyDescent="0.2">
      <c r="A2" s="262" t="s">
        <v>1097</v>
      </c>
      <c r="B2" s="263"/>
      <c r="C2" s="264"/>
      <c r="D2" s="53"/>
      <c r="E2" s="53"/>
      <c r="F2" s="53"/>
    </row>
    <row r="3" spans="1:6" s="55" customFormat="1" ht="24.75" customHeight="1" x14ac:dyDescent="0.3">
      <c r="A3" s="242" t="s">
        <v>1071</v>
      </c>
      <c r="B3" s="243"/>
      <c r="C3" s="244"/>
      <c r="D3" s="193" t="s">
        <v>544</v>
      </c>
      <c r="E3" s="57" t="s">
        <v>531</v>
      </c>
      <c r="F3" s="57" t="s">
        <v>545</v>
      </c>
    </row>
    <row r="4" spans="1:6" s="55" customFormat="1" ht="27.75" customHeight="1" thickBot="1" x14ac:dyDescent="0.35">
      <c r="A4" s="58"/>
      <c r="B4" s="59"/>
      <c r="C4" s="60"/>
      <c r="D4" s="61">
        <f>SUM(D13,D64,D138,D225,D277,D338,D379)</f>
        <v>564.53748006379578</v>
      </c>
      <c r="E4" s="62" t="s">
        <v>532</v>
      </c>
      <c r="F4" s="53"/>
    </row>
    <row r="5" spans="1:6" s="55" customFormat="1" ht="18" customHeight="1" x14ac:dyDescent="0.2">
      <c r="A5" s="196" t="s">
        <v>533</v>
      </c>
      <c r="B5" s="260" t="s">
        <v>534</v>
      </c>
      <c r="C5" s="261"/>
      <c r="D5" s="63"/>
      <c r="E5" s="64"/>
      <c r="F5" s="65"/>
    </row>
    <row r="6" spans="1:6" s="55" customFormat="1" ht="18" customHeight="1" outlineLevel="1" x14ac:dyDescent="0.2">
      <c r="A6" s="192" t="s">
        <v>1061</v>
      </c>
      <c r="B6" s="67" t="s">
        <v>535</v>
      </c>
      <c r="C6" s="68"/>
      <c r="D6" s="247" t="s">
        <v>536</v>
      </c>
      <c r="E6" s="248"/>
      <c r="F6" s="65"/>
    </row>
    <row r="7" spans="1:6" s="55" customFormat="1" ht="18" customHeight="1" outlineLevel="2" x14ac:dyDescent="0.2">
      <c r="A7" s="253" t="s">
        <v>537</v>
      </c>
      <c r="B7" s="69"/>
      <c r="C7" s="70" t="s">
        <v>538</v>
      </c>
      <c r="D7" s="249"/>
      <c r="E7" s="250"/>
      <c r="F7" s="65"/>
    </row>
    <row r="8" spans="1:6" s="55" customFormat="1" ht="18" customHeight="1" outlineLevel="2" x14ac:dyDescent="0.2">
      <c r="A8" s="254"/>
      <c r="B8" s="69"/>
      <c r="C8" s="70" t="s">
        <v>539</v>
      </c>
      <c r="D8" s="249"/>
      <c r="E8" s="250"/>
      <c r="F8" s="65"/>
    </row>
    <row r="9" spans="1:6" s="55" customFormat="1" ht="18" customHeight="1" outlineLevel="2" x14ac:dyDescent="0.2">
      <c r="A9" s="254"/>
      <c r="B9" s="69" t="s">
        <v>1099</v>
      </c>
      <c r="C9" s="70" t="s">
        <v>540</v>
      </c>
      <c r="D9" s="249"/>
      <c r="E9" s="250"/>
      <c r="F9" s="65"/>
    </row>
    <row r="10" spans="1:6" s="55" customFormat="1" ht="18" customHeight="1" outlineLevel="2" x14ac:dyDescent="0.2">
      <c r="A10" s="254"/>
      <c r="B10" s="69"/>
      <c r="C10" s="70" t="s">
        <v>541</v>
      </c>
      <c r="D10" s="249"/>
      <c r="E10" s="250"/>
      <c r="F10" s="65"/>
    </row>
    <row r="11" spans="1:6" s="55" customFormat="1" ht="18" customHeight="1" outlineLevel="2" x14ac:dyDescent="0.2">
      <c r="A11" s="254"/>
      <c r="B11" s="69"/>
      <c r="C11" s="70" t="s">
        <v>542</v>
      </c>
      <c r="D11" s="251"/>
      <c r="E11" s="252"/>
      <c r="F11" s="65"/>
    </row>
    <row r="12" spans="1:6" s="55" customFormat="1" ht="18" customHeight="1" outlineLevel="2" x14ac:dyDescent="0.2">
      <c r="A12" s="255"/>
      <c r="B12" s="69"/>
      <c r="C12" s="70" t="s">
        <v>543</v>
      </c>
      <c r="D12" s="71"/>
      <c r="E12" s="72"/>
      <c r="F12" s="65"/>
    </row>
    <row r="13" spans="1:6" ht="22" x14ac:dyDescent="0.3">
      <c r="A13" s="197" t="s">
        <v>0</v>
      </c>
      <c r="B13" s="198" t="s">
        <v>1062</v>
      </c>
      <c r="C13" s="199"/>
      <c r="D13" s="136">
        <f>100/COUNTIF(D14:D63,"&lt;5")*SUM(D14:D63)/4</f>
        <v>70</v>
      </c>
      <c r="E13" s="75" t="s">
        <v>547</v>
      </c>
    </row>
    <row r="14" spans="1:6" ht="17.25" customHeight="1" outlineLevel="1" thickBot="1" x14ac:dyDescent="0.3">
      <c r="A14" s="3">
        <v>1.1000000000000001</v>
      </c>
      <c r="B14" s="4" t="s">
        <v>501</v>
      </c>
      <c r="C14" s="5"/>
    </row>
    <row r="15" spans="1:6" ht="24.75" customHeight="1" outlineLevel="2" thickBot="1" x14ac:dyDescent="0.25">
      <c r="A15" s="6" t="s">
        <v>1</v>
      </c>
      <c r="B15" s="7" t="s">
        <v>2</v>
      </c>
      <c r="C15" s="8" t="s">
        <v>502</v>
      </c>
      <c r="D15" s="73">
        <v>3</v>
      </c>
      <c r="E15" s="74"/>
      <c r="F15" s="65"/>
    </row>
    <row r="16" spans="1:6" ht="27.75" customHeight="1" outlineLevel="3" x14ac:dyDescent="0.2">
      <c r="A16" s="9"/>
      <c r="B16" s="10" t="s">
        <v>3</v>
      </c>
      <c r="C16" s="11" t="s">
        <v>503</v>
      </c>
      <c r="D16" s="53"/>
    </row>
    <row r="17" spans="1:6" outlineLevel="3" x14ac:dyDescent="0.2">
      <c r="A17" s="12"/>
      <c r="B17" s="10" t="s">
        <v>4</v>
      </c>
      <c r="C17" s="11" t="s">
        <v>5</v>
      </c>
      <c r="D17" s="53"/>
    </row>
    <row r="18" spans="1:6" ht="14.5" outlineLevel="3" thickBot="1" x14ac:dyDescent="0.25">
      <c r="A18" s="12"/>
      <c r="B18" s="10" t="s">
        <v>6</v>
      </c>
      <c r="C18" s="11" t="s">
        <v>7</v>
      </c>
      <c r="D18" s="53"/>
    </row>
    <row r="19" spans="1:6" ht="17" outlineLevel="2" thickBot="1" x14ac:dyDescent="0.25">
      <c r="A19" s="6" t="s">
        <v>8</v>
      </c>
      <c r="B19" s="7" t="s">
        <v>2</v>
      </c>
      <c r="C19" s="8" t="s">
        <v>504</v>
      </c>
      <c r="D19" s="73">
        <v>3</v>
      </c>
      <c r="E19" s="74"/>
      <c r="F19" s="65"/>
    </row>
    <row r="20" spans="1:6" outlineLevel="3" x14ac:dyDescent="0.2">
      <c r="A20" s="9"/>
      <c r="B20" s="10" t="s">
        <v>9</v>
      </c>
      <c r="C20" s="11" t="s">
        <v>505</v>
      </c>
    </row>
    <row r="21" spans="1:6" outlineLevel="3" x14ac:dyDescent="0.2">
      <c r="A21" s="12"/>
      <c r="B21" s="10" t="s">
        <v>10</v>
      </c>
      <c r="C21" s="11" t="s">
        <v>11</v>
      </c>
    </row>
    <row r="22" spans="1:6" ht="14.5" outlineLevel="3" thickBot="1" x14ac:dyDescent="0.25">
      <c r="A22" s="12"/>
      <c r="B22" s="10" t="s">
        <v>12</v>
      </c>
      <c r="C22" s="11" t="s">
        <v>13</v>
      </c>
    </row>
    <row r="23" spans="1:6" ht="14.5" outlineLevel="2" thickBot="1" x14ac:dyDescent="0.25">
      <c r="A23" s="6" t="s">
        <v>14</v>
      </c>
      <c r="B23" s="7" t="s">
        <v>2</v>
      </c>
      <c r="C23" s="8" t="s">
        <v>15</v>
      </c>
      <c r="D23" s="73">
        <v>3</v>
      </c>
      <c r="E23" s="74"/>
      <c r="F23" s="65"/>
    </row>
    <row r="24" spans="1:6" outlineLevel="3" x14ac:dyDescent="0.2">
      <c r="A24" s="13"/>
      <c r="B24" s="10" t="s">
        <v>16</v>
      </c>
      <c r="C24" s="11" t="s">
        <v>17</v>
      </c>
    </row>
    <row r="25" spans="1:6" outlineLevel="3" x14ac:dyDescent="0.2">
      <c r="A25" s="12"/>
      <c r="B25" s="10" t="s">
        <v>10</v>
      </c>
      <c r="C25" s="11" t="s">
        <v>18</v>
      </c>
    </row>
    <row r="26" spans="1:6" outlineLevel="3" x14ac:dyDescent="0.2">
      <c r="A26" s="12"/>
      <c r="B26" s="10" t="s">
        <v>12</v>
      </c>
      <c r="C26" s="11" t="s">
        <v>19</v>
      </c>
    </row>
    <row r="27" spans="1:6" ht="17" outlineLevel="1" thickBot="1" x14ac:dyDescent="0.3">
      <c r="A27" s="3">
        <v>1.2</v>
      </c>
      <c r="B27" s="4" t="s">
        <v>20</v>
      </c>
      <c r="C27" s="5"/>
    </row>
    <row r="28" spans="1:6" ht="14.5" outlineLevel="2" thickBot="1" x14ac:dyDescent="0.25">
      <c r="A28" s="6" t="s">
        <v>21</v>
      </c>
      <c r="B28" s="7" t="s">
        <v>2</v>
      </c>
      <c r="C28" s="8" t="s">
        <v>22</v>
      </c>
      <c r="D28" s="73">
        <v>3</v>
      </c>
      <c r="E28" s="74"/>
      <c r="F28" s="65"/>
    </row>
    <row r="29" spans="1:6" outlineLevel="3" x14ac:dyDescent="0.2">
      <c r="A29" s="9"/>
      <c r="B29" s="10" t="s">
        <v>16</v>
      </c>
      <c r="C29" s="11" t="s">
        <v>23</v>
      </c>
    </row>
    <row r="30" spans="1:6" outlineLevel="3" x14ac:dyDescent="0.2">
      <c r="A30" s="12"/>
      <c r="B30" s="10" t="s">
        <v>10</v>
      </c>
      <c r="C30" s="11" t="s">
        <v>24</v>
      </c>
    </row>
    <row r="31" spans="1:6" ht="14.5" outlineLevel="3" thickBot="1" x14ac:dyDescent="0.25">
      <c r="A31" s="12"/>
      <c r="B31" s="10" t="s">
        <v>12</v>
      </c>
      <c r="C31" s="11" t="s">
        <v>25</v>
      </c>
    </row>
    <row r="32" spans="1:6" ht="14.5" outlineLevel="2" thickBot="1" x14ac:dyDescent="0.25">
      <c r="A32" s="6" t="s">
        <v>26</v>
      </c>
      <c r="B32" s="7" t="s">
        <v>2</v>
      </c>
      <c r="C32" s="8" t="s">
        <v>27</v>
      </c>
      <c r="D32" s="73">
        <v>3</v>
      </c>
      <c r="E32" s="74"/>
      <c r="F32" s="65"/>
    </row>
    <row r="33" spans="1:6" outlineLevel="3" x14ac:dyDescent="0.2">
      <c r="A33" s="9"/>
      <c r="B33" s="10" t="s">
        <v>16</v>
      </c>
      <c r="C33" s="11" t="s">
        <v>28</v>
      </c>
    </row>
    <row r="34" spans="1:6" outlineLevel="3" x14ac:dyDescent="0.2">
      <c r="A34" s="12"/>
      <c r="B34" s="10" t="s">
        <v>10</v>
      </c>
      <c r="C34" s="11" t="s">
        <v>29</v>
      </c>
    </row>
    <row r="35" spans="1:6" ht="14.5" outlineLevel="3" thickBot="1" x14ac:dyDescent="0.25">
      <c r="A35" s="12"/>
      <c r="B35" s="10" t="s">
        <v>12</v>
      </c>
      <c r="C35" s="11" t="s">
        <v>30</v>
      </c>
    </row>
    <row r="36" spans="1:6" ht="14.5" outlineLevel="2" thickBot="1" x14ac:dyDescent="0.25">
      <c r="A36" s="6" t="s">
        <v>31</v>
      </c>
      <c r="B36" s="7" t="s">
        <v>2</v>
      </c>
      <c r="C36" s="8" t="s">
        <v>32</v>
      </c>
      <c r="D36" s="73">
        <v>3</v>
      </c>
      <c r="E36" s="74"/>
      <c r="F36" s="65"/>
    </row>
    <row r="37" spans="1:6" outlineLevel="3" x14ac:dyDescent="0.2">
      <c r="A37" s="12"/>
      <c r="B37" s="10" t="s">
        <v>33</v>
      </c>
      <c r="C37" s="11" t="s">
        <v>34</v>
      </c>
    </row>
    <row r="38" spans="1:6" outlineLevel="3" x14ac:dyDescent="0.2">
      <c r="A38" s="12"/>
      <c r="B38" s="10" t="s">
        <v>10</v>
      </c>
      <c r="C38" s="11" t="s">
        <v>35</v>
      </c>
    </row>
    <row r="39" spans="1:6" outlineLevel="3" x14ac:dyDescent="0.2">
      <c r="A39" s="12"/>
      <c r="B39" s="10" t="s">
        <v>36</v>
      </c>
      <c r="C39" s="11" t="s">
        <v>37</v>
      </c>
    </row>
    <row r="40" spans="1:6" ht="17" outlineLevel="1" thickBot="1" x14ac:dyDescent="0.3">
      <c r="A40" s="3">
        <v>1.3</v>
      </c>
      <c r="B40" s="4" t="s">
        <v>38</v>
      </c>
      <c r="C40" s="5"/>
    </row>
    <row r="41" spans="1:6" ht="14.5" outlineLevel="2" thickBot="1" x14ac:dyDescent="0.25">
      <c r="A41" s="6" t="s">
        <v>39</v>
      </c>
      <c r="B41" s="7" t="s">
        <v>2</v>
      </c>
      <c r="C41" s="8" t="s">
        <v>40</v>
      </c>
      <c r="D41" s="73">
        <v>3</v>
      </c>
      <c r="E41" s="74"/>
      <c r="F41" s="65"/>
    </row>
    <row r="42" spans="1:6" outlineLevel="3" x14ac:dyDescent="0.2">
      <c r="A42" s="12"/>
      <c r="B42" s="10" t="s">
        <v>16</v>
      </c>
      <c r="C42" s="11" t="s">
        <v>41</v>
      </c>
    </row>
    <row r="43" spans="1:6" outlineLevel="3" x14ac:dyDescent="0.2">
      <c r="A43" s="12"/>
      <c r="B43" s="10" t="s">
        <v>10</v>
      </c>
      <c r="C43" s="11" t="s">
        <v>42</v>
      </c>
    </row>
    <row r="44" spans="1:6" outlineLevel="3" x14ac:dyDescent="0.2">
      <c r="A44" s="12"/>
      <c r="B44" s="10" t="s">
        <v>12</v>
      </c>
      <c r="C44" s="11" t="s">
        <v>43</v>
      </c>
    </row>
    <row r="45" spans="1:6" ht="17" outlineLevel="1" thickBot="1" x14ac:dyDescent="0.3">
      <c r="A45" s="3">
        <v>1.4</v>
      </c>
      <c r="B45" s="4" t="s">
        <v>44</v>
      </c>
      <c r="C45" s="5"/>
    </row>
    <row r="46" spans="1:6" ht="14.5" outlineLevel="2" thickBot="1" x14ac:dyDescent="0.25">
      <c r="A46" s="14" t="s">
        <v>45</v>
      </c>
      <c r="B46" s="7" t="s">
        <v>2</v>
      </c>
      <c r="C46" s="8" t="s">
        <v>46</v>
      </c>
      <c r="D46" s="73">
        <v>2</v>
      </c>
      <c r="E46" s="74"/>
      <c r="F46" s="65"/>
    </row>
    <row r="47" spans="1:6" outlineLevel="3" x14ac:dyDescent="0.2">
      <c r="A47" s="15"/>
      <c r="B47" s="10" t="s">
        <v>33</v>
      </c>
      <c r="C47" s="11" t="s">
        <v>47</v>
      </c>
    </row>
    <row r="48" spans="1:6" outlineLevel="3" x14ac:dyDescent="0.2">
      <c r="A48" s="12"/>
      <c r="B48" s="10" t="s">
        <v>10</v>
      </c>
      <c r="C48" s="11" t="s">
        <v>48</v>
      </c>
    </row>
    <row r="49" spans="1:6" outlineLevel="3" x14ac:dyDescent="0.2">
      <c r="A49" s="12"/>
      <c r="B49" s="10" t="s">
        <v>12</v>
      </c>
      <c r="C49" s="11" t="s">
        <v>49</v>
      </c>
    </row>
    <row r="50" spans="1:6" ht="17" outlineLevel="1" thickBot="1" x14ac:dyDescent="0.3">
      <c r="A50" s="3">
        <v>1.5</v>
      </c>
      <c r="B50" s="4" t="s">
        <v>506</v>
      </c>
      <c r="C50" s="5"/>
    </row>
    <row r="51" spans="1:6" ht="17" outlineLevel="2" thickBot="1" x14ac:dyDescent="0.25">
      <c r="A51" s="8" t="s">
        <v>50</v>
      </c>
      <c r="B51" s="7" t="s">
        <v>2</v>
      </c>
      <c r="C51" s="8" t="s">
        <v>1063</v>
      </c>
      <c r="D51" s="73">
        <v>3</v>
      </c>
      <c r="E51" s="74"/>
      <c r="F51" s="65"/>
    </row>
    <row r="52" spans="1:6" outlineLevel="3" x14ac:dyDescent="0.2">
      <c r="A52" s="15"/>
      <c r="B52" s="10" t="s">
        <v>33</v>
      </c>
      <c r="C52" s="11" t="s">
        <v>51</v>
      </c>
    </row>
    <row r="53" spans="1:6" outlineLevel="3" x14ac:dyDescent="0.2">
      <c r="A53" s="12"/>
      <c r="B53" s="10" t="s">
        <v>10</v>
      </c>
      <c r="C53" s="11" t="s">
        <v>52</v>
      </c>
    </row>
    <row r="54" spans="1:6" ht="14.5" outlineLevel="3" thickBot="1" x14ac:dyDescent="0.25">
      <c r="A54" s="12"/>
      <c r="B54" s="10" t="s">
        <v>53</v>
      </c>
      <c r="C54" s="11" t="s">
        <v>54</v>
      </c>
    </row>
    <row r="55" spans="1:6" ht="14.5" outlineLevel="2" thickBot="1" x14ac:dyDescent="0.25">
      <c r="A55" s="8" t="s">
        <v>55</v>
      </c>
      <c r="B55" s="7" t="s">
        <v>2</v>
      </c>
      <c r="C55" s="8" t="s">
        <v>56</v>
      </c>
      <c r="D55" s="73">
        <v>2</v>
      </c>
      <c r="E55" s="74"/>
      <c r="F55" s="65"/>
    </row>
    <row r="56" spans="1:6" outlineLevel="3" x14ac:dyDescent="0.2">
      <c r="A56" s="12"/>
      <c r="B56" s="10" t="s">
        <v>16</v>
      </c>
      <c r="C56" s="11" t="s">
        <v>57</v>
      </c>
    </row>
    <row r="57" spans="1:6" outlineLevel="3" x14ac:dyDescent="0.2">
      <c r="A57" s="12"/>
      <c r="B57" s="10" t="s">
        <v>10</v>
      </c>
      <c r="C57" s="11" t="s">
        <v>58</v>
      </c>
    </row>
    <row r="58" spans="1:6" outlineLevel="3" x14ac:dyDescent="0.2">
      <c r="A58" s="12"/>
      <c r="B58" s="10" t="s">
        <v>12</v>
      </c>
      <c r="C58" s="11" t="s">
        <v>59</v>
      </c>
    </row>
    <row r="59" spans="1:6" ht="17" outlineLevel="1" thickBot="1" x14ac:dyDescent="0.3">
      <c r="A59" s="3">
        <v>1.6</v>
      </c>
      <c r="B59" s="4" t="s">
        <v>60</v>
      </c>
      <c r="C59" s="5"/>
    </row>
    <row r="60" spans="1:6" ht="14.5" outlineLevel="2" thickBot="1" x14ac:dyDescent="0.25">
      <c r="A60" s="16" t="s">
        <v>61</v>
      </c>
      <c r="B60" s="17"/>
      <c r="C60" s="18" t="s">
        <v>507</v>
      </c>
      <c r="E60" s="74"/>
      <c r="F60" s="76"/>
    </row>
    <row r="61" spans="1:6" ht="14.5" outlineLevel="3" thickBot="1" x14ac:dyDescent="0.25">
      <c r="A61" s="15"/>
      <c r="B61" s="10" t="s">
        <v>62</v>
      </c>
      <c r="C61" s="11"/>
    </row>
    <row r="62" spans="1:6" ht="14.5" outlineLevel="2" thickBot="1" x14ac:dyDescent="0.25">
      <c r="A62" s="16" t="s">
        <v>63</v>
      </c>
      <c r="B62" s="17"/>
      <c r="C62" s="18" t="s">
        <v>508</v>
      </c>
      <c r="E62" s="74"/>
      <c r="F62" s="76"/>
    </row>
    <row r="63" spans="1:6" outlineLevel="3" x14ac:dyDescent="0.2">
      <c r="A63" s="15"/>
      <c r="B63" s="10" t="s">
        <v>62</v>
      </c>
      <c r="C63" s="11"/>
    </row>
    <row r="64" spans="1:6" ht="19" x14ac:dyDescent="0.3">
      <c r="A64" s="197" t="s">
        <v>64</v>
      </c>
      <c r="B64" s="256" t="s">
        <v>65</v>
      </c>
      <c r="C64" s="257"/>
      <c r="D64" s="136">
        <f>100/COUNTIF(D65:D137,"&lt;5")*SUM(D65:D137)/4</f>
        <v>76.666666666666671</v>
      </c>
      <c r="E64" s="75" t="s">
        <v>547</v>
      </c>
    </row>
    <row r="65" spans="1:6" ht="20" outlineLevel="1" thickBot="1" x14ac:dyDescent="0.3">
      <c r="A65" s="19" t="s">
        <v>66</v>
      </c>
      <c r="B65" s="1" t="s">
        <v>1065</v>
      </c>
      <c r="C65" s="5"/>
    </row>
    <row r="66" spans="1:6" ht="14.5" outlineLevel="2" thickBot="1" x14ac:dyDescent="0.25">
      <c r="A66" s="20" t="s">
        <v>67</v>
      </c>
      <c r="B66" s="7" t="s">
        <v>68</v>
      </c>
      <c r="C66" s="8" t="s">
        <v>69</v>
      </c>
      <c r="D66" s="73">
        <v>2</v>
      </c>
      <c r="E66" s="74"/>
      <c r="F66" s="65"/>
    </row>
    <row r="67" spans="1:6" outlineLevel="3" x14ac:dyDescent="0.2">
      <c r="A67" s="12"/>
      <c r="B67" s="10" t="s">
        <v>33</v>
      </c>
      <c r="C67" s="11" t="s">
        <v>70</v>
      </c>
    </row>
    <row r="68" spans="1:6" outlineLevel="3" x14ac:dyDescent="0.2">
      <c r="A68" s="12"/>
      <c r="B68" s="10" t="s">
        <v>71</v>
      </c>
      <c r="C68" s="11" t="s">
        <v>72</v>
      </c>
    </row>
    <row r="69" spans="1:6" ht="14.5" outlineLevel="3" thickBot="1" x14ac:dyDescent="0.25">
      <c r="A69" s="12"/>
      <c r="B69" s="10" t="s">
        <v>73</v>
      </c>
      <c r="C69" s="11" t="s">
        <v>74</v>
      </c>
    </row>
    <row r="70" spans="1:6" ht="17" outlineLevel="2" thickBot="1" x14ac:dyDescent="0.25">
      <c r="A70" s="20" t="s">
        <v>75</v>
      </c>
      <c r="B70" s="7" t="s">
        <v>68</v>
      </c>
      <c r="C70" s="8" t="s">
        <v>1064</v>
      </c>
      <c r="D70" s="73">
        <v>2</v>
      </c>
      <c r="E70" s="74"/>
      <c r="F70" s="65"/>
    </row>
    <row r="71" spans="1:6" outlineLevel="3" x14ac:dyDescent="0.2">
      <c r="A71" s="9"/>
      <c r="B71" s="10" t="s">
        <v>16</v>
      </c>
      <c r="C71" s="11" t="s">
        <v>509</v>
      </c>
    </row>
    <row r="72" spans="1:6" outlineLevel="3" x14ac:dyDescent="0.2">
      <c r="A72" s="9"/>
      <c r="B72" s="10" t="s">
        <v>10</v>
      </c>
      <c r="C72" s="11" t="s">
        <v>72</v>
      </c>
    </row>
    <row r="73" spans="1:6" outlineLevel="3" x14ac:dyDescent="0.2">
      <c r="A73" s="9"/>
      <c r="B73" s="10" t="s">
        <v>12</v>
      </c>
      <c r="C73" s="11" t="s">
        <v>74</v>
      </c>
    </row>
    <row r="74" spans="1:6" ht="16.5" outlineLevel="1" x14ac:dyDescent="0.25">
      <c r="A74" s="19" t="s">
        <v>76</v>
      </c>
      <c r="B74" s="258" t="s">
        <v>77</v>
      </c>
      <c r="C74" s="259"/>
    </row>
    <row r="75" spans="1:6" ht="17" outlineLevel="1" thickBot="1" x14ac:dyDescent="0.3">
      <c r="A75" s="19" t="s">
        <v>78</v>
      </c>
      <c r="B75" s="4" t="s">
        <v>510</v>
      </c>
      <c r="C75" s="5"/>
    </row>
    <row r="76" spans="1:6" ht="14.5" outlineLevel="2" thickBot="1" x14ac:dyDescent="0.25">
      <c r="A76" s="20" t="s">
        <v>79</v>
      </c>
      <c r="B76" s="7" t="s">
        <v>68</v>
      </c>
      <c r="C76" s="8" t="s">
        <v>80</v>
      </c>
      <c r="D76" s="73">
        <v>4</v>
      </c>
      <c r="E76" s="74"/>
      <c r="F76" s="65"/>
    </row>
    <row r="77" spans="1:6" outlineLevel="3" x14ac:dyDescent="0.2">
      <c r="A77" s="9"/>
      <c r="B77" s="10" t="s">
        <v>33</v>
      </c>
      <c r="C77" s="11" t="s">
        <v>81</v>
      </c>
    </row>
    <row r="78" spans="1:6" outlineLevel="3" x14ac:dyDescent="0.2">
      <c r="A78" s="9"/>
      <c r="B78" s="10" t="s">
        <v>82</v>
      </c>
      <c r="C78" s="11" t="s">
        <v>83</v>
      </c>
    </row>
    <row r="79" spans="1:6" ht="14.5" outlineLevel="3" thickBot="1" x14ac:dyDescent="0.25">
      <c r="A79" s="9"/>
      <c r="B79" s="10" t="s">
        <v>84</v>
      </c>
      <c r="C79" s="11" t="s">
        <v>85</v>
      </c>
    </row>
    <row r="80" spans="1:6" ht="14.5" outlineLevel="2" thickBot="1" x14ac:dyDescent="0.25">
      <c r="A80" s="20" t="s">
        <v>86</v>
      </c>
      <c r="B80" s="7" t="s">
        <v>68</v>
      </c>
      <c r="C80" s="8" t="s">
        <v>511</v>
      </c>
      <c r="D80" s="73">
        <v>2</v>
      </c>
      <c r="E80" s="74"/>
      <c r="F80" s="65"/>
    </row>
    <row r="81" spans="1:6" outlineLevel="3" x14ac:dyDescent="0.2">
      <c r="A81" s="9"/>
      <c r="B81" s="10" t="s">
        <v>87</v>
      </c>
      <c r="C81" s="11" t="s">
        <v>88</v>
      </c>
    </row>
    <row r="82" spans="1:6" outlineLevel="3" x14ac:dyDescent="0.2">
      <c r="A82" s="9"/>
      <c r="B82" s="10" t="s">
        <v>10</v>
      </c>
      <c r="C82" s="11" t="s">
        <v>89</v>
      </c>
    </row>
    <row r="83" spans="1:6" ht="14.5" outlineLevel="3" thickBot="1" x14ac:dyDescent="0.25">
      <c r="A83" s="9"/>
      <c r="B83" s="10" t="s">
        <v>90</v>
      </c>
      <c r="C83" s="11" t="s">
        <v>91</v>
      </c>
    </row>
    <row r="84" spans="1:6" ht="14.5" outlineLevel="2" thickBot="1" x14ac:dyDescent="0.25">
      <c r="A84" s="20" t="s">
        <v>92</v>
      </c>
      <c r="B84" s="7" t="s">
        <v>68</v>
      </c>
      <c r="C84" s="8" t="s">
        <v>93</v>
      </c>
      <c r="D84" s="73">
        <v>2</v>
      </c>
      <c r="E84" s="74"/>
      <c r="F84" s="65"/>
    </row>
    <row r="85" spans="1:6" outlineLevel="3" x14ac:dyDescent="0.2">
      <c r="A85" s="9"/>
      <c r="B85" s="10" t="s">
        <v>94</v>
      </c>
      <c r="C85" s="11" t="s">
        <v>512</v>
      </c>
    </row>
    <row r="86" spans="1:6" outlineLevel="3" x14ac:dyDescent="0.2">
      <c r="A86" s="9"/>
      <c r="B86" s="10" t="s">
        <v>95</v>
      </c>
      <c r="C86" s="11" t="s">
        <v>96</v>
      </c>
    </row>
    <row r="87" spans="1:6" outlineLevel="3" x14ac:dyDescent="0.2">
      <c r="A87" s="9"/>
      <c r="B87" s="10" t="s">
        <v>90</v>
      </c>
      <c r="C87" s="11" t="s">
        <v>97</v>
      </c>
    </row>
    <row r="88" spans="1:6" ht="17" outlineLevel="1" thickBot="1" x14ac:dyDescent="0.3">
      <c r="A88" s="19" t="s">
        <v>98</v>
      </c>
      <c r="B88" s="4" t="s">
        <v>99</v>
      </c>
      <c r="C88" s="5"/>
    </row>
    <row r="89" spans="1:6" ht="14.5" outlineLevel="2" thickBot="1" x14ac:dyDescent="0.25">
      <c r="A89" s="20" t="s">
        <v>100</v>
      </c>
      <c r="B89" s="7" t="s">
        <v>68</v>
      </c>
      <c r="C89" s="8" t="s">
        <v>101</v>
      </c>
      <c r="D89" s="73">
        <v>4</v>
      </c>
      <c r="E89" s="74"/>
      <c r="F89" s="65"/>
    </row>
    <row r="90" spans="1:6" outlineLevel="3" x14ac:dyDescent="0.2">
      <c r="A90" s="12"/>
      <c r="B90" s="10" t="s">
        <v>16</v>
      </c>
      <c r="C90" s="11" t="s">
        <v>102</v>
      </c>
    </row>
    <row r="91" spans="1:6" outlineLevel="3" x14ac:dyDescent="0.2">
      <c r="A91" s="12"/>
      <c r="B91" s="10" t="s">
        <v>103</v>
      </c>
      <c r="C91" s="11" t="s">
        <v>104</v>
      </c>
    </row>
    <row r="92" spans="1:6" outlineLevel="3" x14ac:dyDescent="0.2">
      <c r="A92" s="12"/>
      <c r="B92" s="10" t="s">
        <v>12</v>
      </c>
      <c r="C92" s="11" t="s">
        <v>105</v>
      </c>
    </row>
    <row r="93" spans="1:6" ht="20" outlineLevel="1" thickBot="1" x14ac:dyDescent="0.3">
      <c r="A93" s="19" t="s">
        <v>106</v>
      </c>
      <c r="B93" s="4" t="s">
        <v>1066</v>
      </c>
      <c r="C93" s="5"/>
    </row>
    <row r="94" spans="1:6" ht="14.5" outlineLevel="2" thickBot="1" x14ac:dyDescent="0.25">
      <c r="A94" s="20" t="s">
        <v>107</v>
      </c>
      <c r="B94" s="7" t="s">
        <v>68</v>
      </c>
      <c r="C94" s="8" t="s">
        <v>108</v>
      </c>
      <c r="D94" s="73">
        <v>3</v>
      </c>
      <c r="E94" s="74"/>
      <c r="F94" s="65"/>
    </row>
    <row r="95" spans="1:6" outlineLevel="3" x14ac:dyDescent="0.2">
      <c r="A95" s="9"/>
      <c r="B95" s="10" t="s">
        <v>109</v>
      </c>
      <c r="C95" s="11" t="s">
        <v>110</v>
      </c>
    </row>
    <row r="96" spans="1:6" outlineLevel="3" x14ac:dyDescent="0.2">
      <c r="A96" s="9"/>
      <c r="B96" s="10" t="s">
        <v>111</v>
      </c>
      <c r="C96" s="11" t="s">
        <v>112</v>
      </c>
    </row>
    <row r="97" spans="1:6" ht="14.5" outlineLevel="3" thickBot="1" x14ac:dyDescent="0.25">
      <c r="A97" s="9"/>
      <c r="B97" s="10" t="s">
        <v>113</v>
      </c>
      <c r="C97" s="11" t="s">
        <v>114</v>
      </c>
    </row>
    <row r="98" spans="1:6" ht="14.5" outlineLevel="2" thickBot="1" x14ac:dyDescent="0.25">
      <c r="A98" s="20" t="s">
        <v>115</v>
      </c>
      <c r="B98" s="7" t="s">
        <v>68</v>
      </c>
      <c r="C98" s="8" t="s">
        <v>116</v>
      </c>
      <c r="D98" s="73">
        <v>4</v>
      </c>
      <c r="E98" s="74"/>
      <c r="F98" s="65"/>
    </row>
    <row r="99" spans="1:6" outlineLevel="3" x14ac:dyDescent="0.2">
      <c r="A99" s="9"/>
      <c r="B99" s="10" t="s">
        <v>117</v>
      </c>
      <c r="C99" s="11" t="s">
        <v>118</v>
      </c>
    </row>
    <row r="100" spans="1:6" outlineLevel="3" x14ac:dyDescent="0.2">
      <c r="A100" s="9"/>
      <c r="B100" s="10" t="s">
        <v>119</v>
      </c>
      <c r="C100" s="11" t="s">
        <v>112</v>
      </c>
    </row>
    <row r="101" spans="1:6" ht="14.5" outlineLevel="3" thickBot="1" x14ac:dyDescent="0.25">
      <c r="A101" s="9"/>
      <c r="B101" s="10" t="s">
        <v>120</v>
      </c>
      <c r="C101" s="11" t="s">
        <v>114</v>
      </c>
    </row>
    <row r="102" spans="1:6" ht="14.5" outlineLevel="2" thickBot="1" x14ac:dyDescent="0.25">
      <c r="A102" s="20" t="s">
        <v>121</v>
      </c>
      <c r="B102" s="7" t="s">
        <v>68</v>
      </c>
      <c r="C102" s="8" t="s">
        <v>122</v>
      </c>
      <c r="D102" s="73">
        <v>4</v>
      </c>
      <c r="E102" s="74"/>
      <c r="F102" s="65"/>
    </row>
    <row r="103" spans="1:6" outlineLevel="3" x14ac:dyDescent="0.2">
      <c r="A103" s="9"/>
      <c r="B103" s="10" t="s">
        <v>16</v>
      </c>
      <c r="C103" s="11" t="s">
        <v>123</v>
      </c>
    </row>
    <row r="104" spans="1:6" outlineLevel="3" x14ac:dyDescent="0.2">
      <c r="A104" s="9"/>
      <c r="B104" s="10" t="s">
        <v>10</v>
      </c>
      <c r="C104" s="11" t="s">
        <v>124</v>
      </c>
    </row>
    <row r="105" spans="1:6" ht="14.5" outlineLevel="3" thickBot="1" x14ac:dyDescent="0.25">
      <c r="A105" s="9"/>
      <c r="B105" s="10" t="s">
        <v>12</v>
      </c>
      <c r="C105" s="11" t="s">
        <v>125</v>
      </c>
    </row>
    <row r="106" spans="1:6" ht="14.5" outlineLevel="2" thickBot="1" x14ac:dyDescent="0.25">
      <c r="A106" s="20" t="s">
        <v>126</v>
      </c>
      <c r="B106" s="7" t="s">
        <v>68</v>
      </c>
      <c r="C106" s="8" t="s">
        <v>127</v>
      </c>
      <c r="D106" s="73">
        <v>4</v>
      </c>
      <c r="E106" s="74"/>
      <c r="F106" s="65"/>
    </row>
    <row r="107" spans="1:6" outlineLevel="3" x14ac:dyDescent="0.2">
      <c r="A107" s="9"/>
      <c r="B107" s="10" t="s">
        <v>33</v>
      </c>
      <c r="C107" s="11" t="s">
        <v>128</v>
      </c>
    </row>
    <row r="108" spans="1:6" outlineLevel="3" x14ac:dyDescent="0.2">
      <c r="A108" s="9"/>
      <c r="B108" s="10" t="s">
        <v>129</v>
      </c>
      <c r="C108" s="11" t="s">
        <v>130</v>
      </c>
    </row>
    <row r="109" spans="1:6" ht="14.5" outlineLevel="3" thickBot="1" x14ac:dyDescent="0.25">
      <c r="A109" s="9"/>
      <c r="B109" s="10" t="s">
        <v>131</v>
      </c>
      <c r="C109" s="11" t="s">
        <v>132</v>
      </c>
    </row>
    <row r="110" spans="1:6" ht="14.5" outlineLevel="2" thickBot="1" x14ac:dyDescent="0.25">
      <c r="A110" s="20" t="s">
        <v>133</v>
      </c>
      <c r="B110" s="7" t="s">
        <v>68</v>
      </c>
      <c r="C110" s="8" t="s">
        <v>134</v>
      </c>
      <c r="D110" s="73">
        <v>3</v>
      </c>
      <c r="E110" s="74"/>
      <c r="F110" s="65"/>
    </row>
    <row r="111" spans="1:6" outlineLevel="3" x14ac:dyDescent="0.2">
      <c r="A111" s="9"/>
      <c r="B111" s="10" t="s">
        <v>135</v>
      </c>
      <c r="C111" s="11" t="s">
        <v>136</v>
      </c>
    </row>
    <row r="112" spans="1:6" outlineLevel="3" x14ac:dyDescent="0.2">
      <c r="A112" s="9"/>
      <c r="B112" s="10" t="s">
        <v>10</v>
      </c>
      <c r="C112" s="11" t="s">
        <v>137</v>
      </c>
    </row>
    <row r="113" spans="1:6" ht="14.5" outlineLevel="3" thickBot="1" x14ac:dyDescent="0.25">
      <c r="A113" s="9"/>
      <c r="B113" s="10" t="s">
        <v>12</v>
      </c>
      <c r="C113" s="11" t="s">
        <v>138</v>
      </c>
    </row>
    <row r="114" spans="1:6" ht="14.5" outlineLevel="2" thickBot="1" x14ac:dyDescent="0.25">
      <c r="A114" s="20" t="s">
        <v>139</v>
      </c>
      <c r="B114" s="7" t="s">
        <v>68</v>
      </c>
      <c r="C114" s="8" t="s">
        <v>140</v>
      </c>
      <c r="D114" s="73">
        <v>3</v>
      </c>
      <c r="E114" s="74"/>
      <c r="F114" s="65"/>
    </row>
    <row r="115" spans="1:6" outlineLevel="3" x14ac:dyDescent="0.2">
      <c r="A115" s="9"/>
      <c r="B115" s="10" t="s">
        <v>87</v>
      </c>
      <c r="C115" s="11" t="s">
        <v>110</v>
      </c>
    </row>
    <row r="116" spans="1:6" outlineLevel="3" x14ac:dyDescent="0.2">
      <c r="A116" s="9"/>
      <c r="B116" s="10" t="s">
        <v>141</v>
      </c>
      <c r="C116" s="11" t="s">
        <v>112</v>
      </c>
    </row>
    <row r="117" spans="1:6" ht="14.5" outlineLevel="3" thickBot="1" x14ac:dyDescent="0.25">
      <c r="A117" s="9"/>
      <c r="B117" s="10" t="s">
        <v>120</v>
      </c>
      <c r="C117" s="11" t="s">
        <v>114</v>
      </c>
    </row>
    <row r="118" spans="1:6" ht="14.5" outlineLevel="2" thickBot="1" x14ac:dyDescent="0.25">
      <c r="A118" s="20" t="s">
        <v>142</v>
      </c>
      <c r="B118" s="7" t="s">
        <v>68</v>
      </c>
      <c r="C118" s="8" t="s">
        <v>143</v>
      </c>
      <c r="D118" s="73">
        <v>3</v>
      </c>
      <c r="E118" s="74"/>
      <c r="F118" s="65"/>
    </row>
    <row r="119" spans="1:6" outlineLevel="3" x14ac:dyDescent="0.2">
      <c r="A119" s="9"/>
      <c r="B119" s="10" t="s">
        <v>144</v>
      </c>
      <c r="C119" s="11" t="s">
        <v>110</v>
      </c>
    </row>
    <row r="120" spans="1:6" outlineLevel="3" x14ac:dyDescent="0.2">
      <c r="A120" s="9"/>
      <c r="B120" s="10" t="s">
        <v>145</v>
      </c>
      <c r="C120" s="11" t="s">
        <v>112</v>
      </c>
    </row>
    <row r="121" spans="1:6" ht="14.5" outlineLevel="3" thickBot="1" x14ac:dyDescent="0.25">
      <c r="A121" s="9"/>
      <c r="B121" s="10" t="s">
        <v>146</v>
      </c>
      <c r="C121" s="11" t="s">
        <v>114</v>
      </c>
    </row>
    <row r="122" spans="1:6" ht="14.5" outlineLevel="2" thickBot="1" x14ac:dyDescent="0.25">
      <c r="A122" s="20" t="s">
        <v>147</v>
      </c>
      <c r="B122" s="7" t="s">
        <v>68</v>
      </c>
      <c r="C122" s="8" t="s">
        <v>148</v>
      </c>
      <c r="D122" s="73">
        <v>3</v>
      </c>
      <c r="E122" s="74"/>
      <c r="F122" s="65"/>
    </row>
    <row r="123" spans="1:6" outlineLevel="3" x14ac:dyDescent="0.2">
      <c r="A123" s="9"/>
      <c r="B123" s="10" t="s">
        <v>149</v>
      </c>
      <c r="C123" s="11" t="s">
        <v>110</v>
      </c>
    </row>
    <row r="124" spans="1:6" outlineLevel="3" x14ac:dyDescent="0.2">
      <c r="A124" s="9"/>
      <c r="B124" s="10" t="s">
        <v>150</v>
      </c>
      <c r="C124" s="11" t="s">
        <v>112</v>
      </c>
    </row>
    <row r="125" spans="1:6" ht="14.5" outlineLevel="3" thickBot="1" x14ac:dyDescent="0.25">
      <c r="A125" s="9"/>
      <c r="B125" s="10" t="s">
        <v>151</v>
      </c>
      <c r="C125" s="11" t="s">
        <v>114</v>
      </c>
    </row>
    <row r="126" spans="1:6" ht="14.5" outlineLevel="2" thickBot="1" x14ac:dyDescent="0.25">
      <c r="A126" s="20" t="s">
        <v>152</v>
      </c>
      <c r="B126" s="7" t="s">
        <v>68</v>
      </c>
      <c r="C126" s="8" t="s">
        <v>153</v>
      </c>
      <c r="D126" s="73">
        <v>3</v>
      </c>
      <c r="E126" s="74"/>
      <c r="F126" s="65"/>
    </row>
    <row r="127" spans="1:6" outlineLevel="3" x14ac:dyDescent="0.2">
      <c r="A127" s="9"/>
      <c r="B127" s="10" t="s">
        <v>154</v>
      </c>
      <c r="C127" s="11" t="s">
        <v>110</v>
      </c>
    </row>
    <row r="128" spans="1:6" outlineLevel="3" x14ac:dyDescent="0.2">
      <c r="A128" s="9"/>
      <c r="B128" s="10" t="s">
        <v>155</v>
      </c>
      <c r="C128" s="11" t="s">
        <v>112</v>
      </c>
    </row>
    <row r="129" spans="1:6" outlineLevel="3" x14ac:dyDescent="0.2">
      <c r="A129" s="9"/>
      <c r="B129" s="10" t="s">
        <v>156</v>
      </c>
      <c r="C129" s="11" t="s">
        <v>114</v>
      </c>
    </row>
    <row r="130" spans="1:6" ht="16.5" outlineLevel="1" x14ac:dyDescent="0.25">
      <c r="A130" s="19" t="s">
        <v>157</v>
      </c>
      <c r="B130" s="4" t="s">
        <v>158</v>
      </c>
      <c r="C130" s="5"/>
    </row>
    <row r="131" spans="1:6" ht="16.5" outlineLevel="1" x14ac:dyDescent="0.25">
      <c r="A131" s="19" t="s">
        <v>159</v>
      </c>
      <c r="B131" s="4" t="s">
        <v>160</v>
      </c>
      <c r="C131" s="5"/>
    </row>
    <row r="132" spans="1:6" ht="16.5" outlineLevel="1" x14ac:dyDescent="0.25">
      <c r="A132" s="19" t="s">
        <v>161</v>
      </c>
      <c r="B132" s="4" t="s">
        <v>162</v>
      </c>
      <c r="C132" s="5"/>
    </row>
    <row r="133" spans="1:6" ht="17" outlineLevel="1" thickBot="1" x14ac:dyDescent="0.3">
      <c r="A133" s="21" t="s">
        <v>163</v>
      </c>
      <c r="B133" s="1" t="s">
        <v>164</v>
      </c>
      <c r="C133" s="5"/>
    </row>
    <row r="134" spans="1:6" ht="14.5" outlineLevel="2" thickBot="1" x14ac:dyDescent="0.25">
      <c r="A134" s="16" t="s">
        <v>165</v>
      </c>
      <c r="B134" s="17"/>
      <c r="C134" s="16" t="s">
        <v>513</v>
      </c>
      <c r="E134" s="74"/>
      <c r="F134" s="76"/>
    </row>
    <row r="135" spans="1:6" ht="14.5" outlineLevel="3" thickBot="1" x14ac:dyDescent="0.25">
      <c r="A135" s="15"/>
      <c r="B135" s="10" t="s">
        <v>62</v>
      </c>
      <c r="C135" s="22"/>
    </row>
    <row r="136" spans="1:6" ht="14.5" outlineLevel="2" thickBot="1" x14ac:dyDescent="0.25">
      <c r="A136" s="16" t="s">
        <v>166</v>
      </c>
      <c r="B136" s="17"/>
      <c r="C136" s="16" t="s">
        <v>514</v>
      </c>
      <c r="E136" s="74"/>
      <c r="F136" s="76"/>
    </row>
    <row r="137" spans="1:6" outlineLevel="3" x14ac:dyDescent="0.2">
      <c r="A137" s="15"/>
      <c r="B137" s="10" t="s">
        <v>62</v>
      </c>
      <c r="C137" s="22"/>
    </row>
    <row r="138" spans="1:6" ht="19" x14ac:dyDescent="0.25">
      <c r="A138" s="200" t="s">
        <v>167</v>
      </c>
      <c r="B138" s="256" t="s">
        <v>168</v>
      </c>
      <c r="C138" s="257"/>
      <c r="D138" s="136">
        <f>100/COUNTIF(D139:D224,"&lt;5")*SUM(D139:D224)/4</f>
        <v>96.05263157894737</v>
      </c>
      <c r="E138" s="75" t="s">
        <v>547</v>
      </c>
    </row>
    <row r="139" spans="1:6" ht="17" outlineLevel="1" thickBot="1" x14ac:dyDescent="0.3">
      <c r="A139" s="19" t="s">
        <v>169</v>
      </c>
      <c r="B139" s="19" t="s">
        <v>170</v>
      </c>
      <c r="C139" s="5"/>
    </row>
    <row r="140" spans="1:6" ht="14.5" outlineLevel="2" thickBot="1" x14ac:dyDescent="0.25">
      <c r="A140" s="20" t="s">
        <v>171</v>
      </c>
      <c r="B140" s="7" t="s">
        <v>68</v>
      </c>
      <c r="C140" s="23" t="s">
        <v>515</v>
      </c>
      <c r="D140" s="73">
        <v>4</v>
      </c>
      <c r="E140" s="74"/>
      <c r="F140" s="65"/>
    </row>
    <row r="141" spans="1:6" outlineLevel="3" x14ac:dyDescent="0.2">
      <c r="A141" s="12"/>
      <c r="B141" s="10" t="s">
        <v>154</v>
      </c>
      <c r="C141" s="11" t="s">
        <v>172</v>
      </c>
    </row>
    <row r="142" spans="1:6" outlineLevel="3" x14ac:dyDescent="0.2">
      <c r="A142" s="12"/>
      <c r="B142" s="10" t="s">
        <v>173</v>
      </c>
      <c r="C142" s="11" t="s">
        <v>174</v>
      </c>
    </row>
    <row r="143" spans="1:6" ht="14.5" outlineLevel="3" thickBot="1" x14ac:dyDescent="0.25">
      <c r="A143" s="12"/>
      <c r="B143" s="10" t="s">
        <v>175</v>
      </c>
      <c r="C143" s="11" t="s">
        <v>176</v>
      </c>
    </row>
    <row r="144" spans="1:6" ht="14.5" outlineLevel="2" thickBot="1" x14ac:dyDescent="0.25">
      <c r="A144" s="20" t="s">
        <v>177</v>
      </c>
      <c r="B144" s="7" t="s">
        <v>68</v>
      </c>
      <c r="C144" s="23" t="s">
        <v>178</v>
      </c>
      <c r="D144" s="73">
        <v>4</v>
      </c>
      <c r="E144" s="74"/>
      <c r="F144" s="65"/>
    </row>
    <row r="145" spans="1:6" outlineLevel="3" x14ac:dyDescent="0.2">
      <c r="A145" s="9"/>
      <c r="B145" s="10" t="s">
        <v>33</v>
      </c>
      <c r="C145" s="11" t="s">
        <v>179</v>
      </c>
    </row>
    <row r="146" spans="1:6" outlineLevel="3" x14ac:dyDescent="0.2">
      <c r="A146" s="9"/>
      <c r="B146" s="10" t="s">
        <v>180</v>
      </c>
      <c r="C146" s="11" t="s">
        <v>181</v>
      </c>
    </row>
    <row r="147" spans="1:6" ht="14.5" outlineLevel="3" thickBot="1" x14ac:dyDescent="0.25">
      <c r="A147" s="9"/>
      <c r="B147" s="10" t="s">
        <v>182</v>
      </c>
      <c r="C147" s="11" t="s">
        <v>183</v>
      </c>
    </row>
    <row r="148" spans="1:6" ht="14.5" outlineLevel="2" thickBot="1" x14ac:dyDescent="0.25">
      <c r="A148" s="20" t="s">
        <v>184</v>
      </c>
      <c r="B148" s="7" t="s">
        <v>68</v>
      </c>
      <c r="C148" s="23" t="s">
        <v>185</v>
      </c>
      <c r="D148" s="73">
        <v>4</v>
      </c>
      <c r="E148" s="74"/>
      <c r="F148" s="65"/>
    </row>
    <row r="149" spans="1:6" outlineLevel="3" x14ac:dyDescent="0.2">
      <c r="A149" s="12"/>
      <c r="B149" s="10" t="s">
        <v>117</v>
      </c>
      <c r="C149" s="11" t="s">
        <v>186</v>
      </c>
    </row>
    <row r="150" spans="1:6" outlineLevel="3" x14ac:dyDescent="0.2">
      <c r="A150" s="12"/>
      <c r="B150" s="10" t="s">
        <v>187</v>
      </c>
      <c r="C150" s="11" t="s">
        <v>188</v>
      </c>
    </row>
    <row r="151" spans="1:6" outlineLevel="3" x14ac:dyDescent="0.2">
      <c r="A151" s="12"/>
      <c r="B151" s="10" t="s">
        <v>189</v>
      </c>
      <c r="C151" s="11" t="s">
        <v>190</v>
      </c>
    </row>
    <row r="152" spans="1:6" ht="17" outlineLevel="1" thickBot="1" x14ac:dyDescent="0.3">
      <c r="A152" s="19" t="s">
        <v>191</v>
      </c>
      <c r="B152" s="258" t="s">
        <v>192</v>
      </c>
      <c r="C152" s="259"/>
    </row>
    <row r="153" spans="1:6" ht="14.5" outlineLevel="2" thickBot="1" x14ac:dyDescent="0.25">
      <c r="A153" s="20" t="s">
        <v>193</v>
      </c>
      <c r="B153" s="7" t="s">
        <v>68</v>
      </c>
      <c r="C153" s="24" t="s">
        <v>194</v>
      </c>
      <c r="D153" s="73">
        <v>4</v>
      </c>
      <c r="E153" s="74"/>
      <c r="F153" s="65"/>
    </row>
    <row r="154" spans="1:6" outlineLevel="3" x14ac:dyDescent="0.2">
      <c r="A154" s="9"/>
      <c r="B154" s="10" t="s">
        <v>16</v>
      </c>
      <c r="C154" s="11" t="s">
        <v>195</v>
      </c>
    </row>
    <row r="155" spans="1:6" outlineLevel="3" x14ac:dyDescent="0.2">
      <c r="A155" s="9"/>
      <c r="B155" s="10" t="s">
        <v>196</v>
      </c>
      <c r="C155" s="11" t="s">
        <v>197</v>
      </c>
    </row>
    <row r="156" spans="1:6" ht="14.5" outlineLevel="3" thickBot="1" x14ac:dyDescent="0.25">
      <c r="A156" s="9"/>
      <c r="B156" s="10" t="s">
        <v>198</v>
      </c>
      <c r="C156" s="11" t="s">
        <v>199</v>
      </c>
    </row>
    <row r="157" spans="1:6" ht="14.5" outlineLevel="2" thickBot="1" x14ac:dyDescent="0.25">
      <c r="A157" s="20" t="s">
        <v>200</v>
      </c>
      <c r="B157" s="7" t="s">
        <v>68</v>
      </c>
      <c r="C157" s="24" t="s">
        <v>201</v>
      </c>
      <c r="D157" s="73">
        <v>4</v>
      </c>
      <c r="E157" s="74"/>
      <c r="F157" s="65"/>
    </row>
    <row r="158" spans="1:6" outlineLevel="3" x14ac:dyDescent="0.2">
      <c r="A158" s="25"/>
      <c r="B158" s="10" t="s">
        <v>109</v>
      </c>
      <c r="C158" s="11" t="s">
        <v>202</v>
      </c>
    </row>
    <row r="159" spans="1:6" outlineLevel="3" x14ac:dyDescent="0.2">
      <c r="A159" s="25"/>
      <c r="B159" s="10" t="s">
        <v>203</v>
      </c>
      <c r="C159" s="11" t="s">
        <v>204</v>
      </c>
    </row>
    <row r="160" spans="1:6" ht="14.5" outlineLevel="3" thickBot="1" x14ac:dyDescent="0.25">
      <c r="A160" s="25"/>
      <c r="B160" s="10" t="s">
        <v>182</v>
      </c>
      <c r="C160" s="11" t="s">
        <v>199</v>
      </c>
    </row>
    <row r="161" spans="1:6" ht="14.5" outlineLevel="2" thickBot="1" x14ac:dyDescent="0.25">
      <c r="A161" s="20" t="s">
        <v>205</v>
      </c>
      <c r="B161" s="7" t="s">
        <v>68</v>
      </c>
      <c r="C161" s="26" t="s">
        <v>206</v>
      </c>
      <c r="D161" s="73">
        <v>4</v>
      </c>
      <c r="E161" s="74"/>
      <c r="F161" s="65"/>
    </row>
    <row r="162" spans="1:6" outlineLevel="3" x14ac:dyDescent="0.2">
      <c r="A162" s="9"/>
      <c r="B162" s="10" t="s">
        <v>144</v>
      </c>
      <c r="C162" s="11" t="s">
        <v>207</v>
      </c>
    </row>
    <row r="163" spans="1:6" outlineLevel="3" x14ac:dyDescent="0.2">
      <c r="A163" s="9"/>
      <c r="B163" s="10" t="s">
        <v>208</v>
      </c>
      <c r="C163" s="11" t="s">
        <v>209</v>
      </c>
    </row>
    <row r="164" spans="1:6" ht="14.5" outlineLevel="3" thickBot="1" x14ac:dyDescent="0.25">
      <c r="A164" s="9"/>
      <c r="B164" s="10" t="s">
        <v>210</v>
      </c>
      <c r="C164" s="11" t="s">
        <v>211</v>
      </c>
    </row>
    <row r="165" spans="1:6" ht="14.5" outlineLevel="2" thickBot="1" x14ac:dyDescent="0.25">
      <c r="A165" s="20" t="s">
        <v>212</v>
      </c>
      <c r="B165" s="7" t="s">
        <v>68</v>
      </c>
      <c r="C165" s="23" t="s">
        <v>213</v>
      </c>
      <c r="D165" s="73">
        <v>4</v>
      </c>
      <c r="E165" s="74"/>
      <c r="F165" s="65"/>
    </row>
    <row r="166" spans="1:6" outlineLevel="3" x14ac:dyDescent="0.2">
      <c r="A166" s="9"/>
      <c r="B166" s="10" t="s">
        <v>9</v>
      </c>
      <c r="C166" s="11" t="s">
        <v>214</v>
      </c>
    </row>
    <row r="167" spans="1:6" outlineLevel="3" x14ac:dyDescent="0.2">
      <c r="A167" s="9"/>
      <c r="B167" s="10" t="s">
        <v>180</v>
      </c>
      <c r="C167" s="11" t="s">
        <v>215</v>
      </c>
    </row>
    <row r="168" spans="1:6" ht="14.5" outlineLevel="3" thickBot="1" x14ac:dyDescent="0.25">
      <c r="A168" s="9"/>
      <c r="B168" s="10" t="s">
        <v>156</v>
      </c>
      <c r="C168" s="11" t="s">
        <v>216</v>
      </c>
    </row>
    <row r="169" spans="1:6" ht="14.5" outlineLevel="2" thickBot="1" x14ac:dyDescent="0.25">
      <c r="A169" s="20" t="s">
        <v>217</v>
      </c>
      <c r="B169" s="7" t="s">
        <v>68</v>
      </c>
      <c r="C169" s="23" t="s">
        <v>218</v>
      </c>
      <c r="D169" s="73">
        <v>2</v>
      </c>
      <c r="E169" s="74"/>
      <c r="F169" s="65"/>
    </row>
    <row r="170" spans="1:6" outlineLevel="3" x14ac:dyDescent="0.2">
      <c r="A170" s="9"/>
      <c r="B170" s="10" t="s">
        <v>144</v>
      </c>
      <c r="C170" s="11" t="s">
        <v>219</v>
      </c>
    </row>
    <row r="171" spans="1:6" outlineLevel="3" x14ac:dyDescent="0.2">
      <c r="A171" s="9"/>
      <c r="B171" s="10" t="s">
        <v>187</v>
      </c>
      <c r="C171" s="11" t="s">
        <v>220</v>
      </c>
    </row>
    <row r="172" spans="1:6" ht="14.5" outlineLevel="3" thickBot="1" x14ac:dyDescent="0.25">
      <c r="A172" s="9"/>
      <c r="B172" s="10" t="s">
        <v>221</v>
      </c>
      <c r="C172" s="11" t="s">
        <v>222</v>
      </c>
    </row>
    <row r="173" spans="1:6" ht="14.5" outlineLevel="2" thickBot="1" x14ac:dyDescent="0.25">
      <c r="A173" s="20" t="s">
        <v>223</v>
      </c>
      <c r="B173" s="7" t="s">
        <v>68</v>
      </c>
      <c r="C173" s="23" t="s">
        <v>224</v>
      </c>
      <c r="D173" s="73">
        <v>4</v>
      </c>
      <c r="E173" s="74"/>
      <c r="F173" s="65"/>
    </row>
    <row r="174" spans="1:6" outlineLevel="3" x14ac:dyDescent="0.2">
      <c r="A174" s="25"/>
      <c r="B174" s="10" t="s">
        <v>225</v>
      </c>
      <c r="C174" s="11" t="s">
        <v>226</v>
      </c>
    </row>
    <row r="175" spans="1:6" outlineLevel="3" x14ac:dyDescent="0.2">
      <c r="A175" s="25"/>
      <c r="B175" s="10" t="s">
        <v>208</v>
      </c>
      <c r="C175" s="11" t="s">
        <v>227</v>
      </c>
    </row>
    <row r="176" spans="1:6" outlineLevel="3" x14ac:dyDescent="0.2">
      <c r="A176" s="25"/>
      <c r="B176" s="10" t="s">
        <v>228</v>
      </c>
      <c r="C176" s="11" t="s">
        <v>229</v>
      </c>
    </row>
    <row r="177" spans="1:6" ht="17" outlineLevel="1" thickBot="1" x14ac:dyDescent="0.3">
      <c r="A177" s="19" t="s">
        <v>230</v>
      </c>
      <c r="B177" s="4" t="s">
        <v>231</v>
      </c>
      <c r="C177" s="5"/>
    </row>
    <row r="178" spans="1:6" ht="14.5" outlineLevel="2" thickBot="1" x14ac:dyDescent="0.25">
      <c r="A178" s="20" t="s">
        <v>232</v>
      </c>
      <c r="B178" s="7" t="s">
        <v>68</v>
      </c>
      <c r="C178" s="23" t="s">
        <v>233</v>
      </c>
      <c r="D178" s="73">
        <v>4</v>
      </c>
      <c r="E178" s="74"/>
      <c r="F178" s="65"/>
    </row>
    <row r="179" spans="1:6" outlineLevel="3" x14ac:dyDescent="0.2">
      <c r="A179" s="9"/>
      <c r="B179" s="10" t="s">
        <v>109</v>
      </c>
      <c r="C179" s="11" t="s">
        <v>234</v>
      </c>
    </row>
    <row r="180" spans="1:6" outlineLevel="3" x14ac:dyDescent="0.2">
      <c r="A180" s="9"/>
      <c r="B180" s="10" t="s">
        <v>235</v>
      </c>
      <c r="C180" s="11" t="s">
        <v>236</v>
      </c>
    </row>
    <row r="181" spans="1:6" ht="14.5" outlineLevel="3" thickBot="1" x14ac:dyDescent="0.25">
      <c r="A181" s="9"/>
      <c r="B181" s="10" t="s">
        <v>237</v>
      </c>
      <c r="C181" s="11" t="s">
        <v>238</v>
      </c>
    </row>
    <row r="182" spans="1:6" ht="14.5" outlineLevel="2" thickBot="1" x14ac:dyDescent="0.25">
      <c r="A182" s="20" t="s">
        <v>239</v>
      </c>
      <c r="B182" s="7" t="s">
        <v>68</v>
      </c>
      <c r="C182" s="23" t="s">
        <v>240</v>
      </c>
      <c r="D182" s="73">
        <v>4</v>
      </c>
      <c r="E182" s="74"/>
      <c r="F182" s="65"/>
    </row>
    <row r="183" spans="1:6" outlineLevel="3" x14ac:dyDescent="0.2">
      <c r="A183" s="9"/>
      <c r="B183" s="10" t="s">
        <v>154</v>
      </c>
      <c r="C183" s="11" t="s">
        <v>241</v>
      </c>
    </row>
    <row r="184" spans="1:6" outlineLevel="3" x14ac:dyDescent="0.2">
      <c r="A184" s="9"/>
      <c r="B184" s="10" t="s">
        <v>242</v>
      </c>
      <c r="C184" s="11" t="s">
        <v>243</v>
      </c>
    </row>
    <row r="185" spans="1:6" outlineLevel="3" x14ac:dyDescent="0.2">
      <c r="A185" s="9"/>
      <c r="B185" s="10" t="s">
        <v>244</v>
      </c>
      <c r="C185" s="11" t="s">
        <v>190</v>
      </c>
    </row>
    <row r="186" spans="1:6" ht="17" outlineLevel="1" thickBot="1" x14ac:dyDescent="0.3">
      <c r="A186" s="19" t="s">
        <v>245</v>
      </c>
      <c r="B186" s="19" t="s">
        <v>246</v>
      </c>
      <c r="C186" s="27"/>
    </row>
    <row r="187" spans="1:6" ht="14.5" outlineLevel="2" thickBot="1" x14ac:dyDescent="0.25">
      <c r="A187" s="20" t="s">
        <v>247</v>
      </c>
      <c r="B187" s="7" t="s">
        <v>68</v>
      </c>
      <c r="C187" s="23" t="s">
        <v>248</v>
      </c>
      <c r="D187" s="73">
        <v>4</v>
      </c>
      <c r="E187" s="74"/>
      <c r="F187" s="65"/>
    </row>
    <row r="188" spans="1:6" outlineLevel="3" x14ac:dyDescent="0.2">
      <c r="A188" s="9"/>
      <c r="B188" s="10" t="s">
        <v>249</v>
      </c>
      <c r="C188" s="11" t="s">
        <v>250</v>
      </c>
    </row>
    <row r="189" spans="1:6" outlineLevel="3" x14ac:dyDescent="0.2">
      <c r="A189" s="9"/>
      <c r="B189" s="10" t="s">
        <v>251</v>
      </c>
      <c r="C189" s="11" t="s">
        <v>252</v>
      </c>
    </row>
    <row r="190" spans="1:6" ht="14.5" outlineLevel="3" thickBot="1" x14ac:dyDescent="0.25">
      <c r="A190" s="9"/>
      <c r="B190" s="10" t="s">
        <v>253</v>
      </c>
      <c r="C190" s="11" t="s">
        <v>190</v>
      </c>
    </row>
    <row r="191" spans="1:6" ht="14.5" outlineLevel="2" thickBot="1" x14ac:dyDescent="0.25">
      <c r="A191" s="20" t="s">
        <v>254</v>
      </c>
      <c r="B191" s="7" t="s">
        <v>68</v>
      </c>
      <c r="C191" s="23" t="s">
        <v>516</v>
      </c>
      <c r="D191" s="73">
        <v>4</v>
      </c>
      <c r="E191" s="74"/>
      <c r="F191" s="65"/>
    </row>
    <row r="192" spans="1:6" outlineLevel="3" x14ac:dyDescent="0.2">
      <c r="A192" s="9"/>
      <c r="B192" s="10" t="s">
        <v>154</v>
      </c>
      <c r="C192" s="11" t="s">
        <v>250</v>
      </c>
    </row>
    <row r="193" spans="1:6" outlineLevel="3" x14ac:dyDescent="0.2">
      <c r="A193" s="9"/>
      <c r="B193" s="10" t="s">
        <v>255</v>
      </c>
      <c r="C193" s="11" t="s">
        <v>252</v>
      </c>
    </row>
    <row r="194" spans="1:6" ht="14.5" outlineLevel="3" thickBot="1" x14ac:dyDescent="0.25">
      <c r="A194" s="9"/>
      <c r="B194" s="10" t="s">
        <v>256</v>
      </c>
      <c r="C194" s="11" t="s">
        <v>190</v>
      </c>
    </row>
    <row r="195" spans="1:6" ht="14.5" outlineLevel="2" thickBot="1" x14ac:dyDescent="0.25">
      <c r="A195" s="20" t="s">
        <v>257</v>
      </c>
      <c r="B195" s="7" t="s">
        <v>68</v>
      </c>
      <c r="C195" s="23" t="s">
        <v>517</v>
      </c>
      <c r="D195" s="73">
        <v>4</v>
      </c>
      <c r="E195" s="74"/>
      <c r="F195" s="65"/>
    </row>
    <row r="196" spans="1:6" outlineLevel="3" x14ac:dyDescent="0.2">
      <c r="A196" s="9"/>
      <c r="B196" s="10" t="s">
        <v>33</v>
      </c>
      <c r="C196" s="11" t="s">
        <v>258</v>
      </c>
    </row>
    <row r="197" spans="1:6" outlineLevel="3" x14ac:dyDescent="0.2">
      <c r="A197" s="9"/>
      <c r="B197" s="10" t="s">
        <v>203</v>
      </c>
      <c r="C197" s="11" t="s">
        <v>259</v>
      </c>
    </row>
    <row r="198" spans="1:6" ht="14.5" outlineLevel="3" thickBot="1" x14ac:dyDescent="0.25">
      <c r="A198" s="9"/>
      <c r="B198" s="10" t="s">
        <v>260</v>
      </c>
      <c r="C198" s="11" t="s">
        <v>261</v>
      </c>
    </row>
    <row r="199" spans="1:6" ht="14.5" outlineLevel="2" thickBot="1" x14ac:dyDescent="0.25">
      <c r="A199" s="20" t="s">
        <v>262</v>
      </c>
      <c r="B199" s="7" t="s">
        <v>68</v>
      </c>
      <c r="C199" s="28" t="s">
        <v>263</v>
      </c>
      <c r="D199" s="73">
        <v>4</v>
      </c>
      <c r="E199" s="74"/>
      <c r="F199" s="65"/>
    </row>
    <row r="200" spans="1:6" outlineLevel="3" x14ac:dyDescent="0.2">
      <c r="A200" s="9"/>
      <c r="B200" s="10" t="s">
        <v>16</v>
      </c>
      <c r="C200" s="11" t="s">
        <v>264</v>
      </c>
    </row>
    <row r="201" spans="1:6" outlineLevel="3" x14ac:dyDescent="0.2">
      <c r="A201" s="9"/>
      <c r="B201" s="10" t="s">
        <v>265</v>
      </c>
      <c r="C201" s="11" t="s">
        <v>266</v>
      </c>
    </row>
    <row r="202" spans="1:6" ht="14.5" outlineLevel="3" thickBot="1" x14ac:dyDescent="0.25">
      <c r="A202" s="9"/>
      <c r="B202" s="10" t="s">
        <v>267</v>
      </c>
      <c r="C202" s="11" t="s">
        <v>268</v>
      </c>
    </row>
    <row r="203" spans="1:6" ht="14.5" outlineLevel="2" thickBot="1" x14ac:dyDescent="0.25">
      <c r="A203" s="20" t="s">
        <v>269</v>
      </c>
      <c r="B203" s="7" t="s">
        <v>68</v>
      </c>
      <c r="C203" s="28" t="s">
        <v>270</v>
      </c>
      <c r="D203" s="73">
        <v>4</v>
      </c>
      <c r="E203" s="74"/>
      <c r="F203" s="65"/>
    </row>
    <row r="204" spans="1:6" outlineLevel="3" x14ac:dyDescent="0.2">
      <c r="A204" s="9"/>
      <c r="B204" s="10" t="s">
        <v>16</v>
      </c>
      <c r="C204" s="11" t="s">
        <v>271</v>
      </c>
    </row>
    <row r="205" spans="1:6" outlineLevel="3" x14ac:dyDescent="0.2">
      <c r="A205" s="9"/>
      <c r="B205" s="10" t="s">
        <v>272</v>
      </c>
      <c r="C205" s="11" t="s">
        <v>188</v>
      </c>
    </row>
    <row r="206" spans="1:6" ht="14.5" outlineLevel="3" thickBot="1" x14ac:dyDescent="0.25">
      <c r="A206" s="9"/>
      <c r="B206" s="10" t="s">
        <v>237</v>
      </c>
      <c r="C206" s="11" t="s">
        <v>190</v>
      </c>
    </row>
    <row r="207" spans="1:6" ht="14.5" outlineLevel="2" thickBot="1" x14ac:dyDescent="0.25">
      <c r="A207" s="20" t="s">
        <v>273</v>
      </c>
      <c r="B207" s="7" t="s">
        <v>68</v>
      </c>
      <c r="C207" s="23" t="s">
        <v>274</v>
      </c>
      <c r="D207" s="73">
        <v>3</v>
      </c>
      <c r="E207" s="74"/>
      <c r="F207" s="65"/>
    </row>
    <row r="208" spans="1:6" outlineLevel="3" x14ac:dyDescent="0.2">
      <c r="A208" s="9"/>
      <c r="B208" s="10" t="s">
        <v>275</v>
      </c>
      <c r="C208" s="11" t="s">
        <v>276</v>
      </c>
    </row>
    <row r="209" spans="1:6" outlineLevel="3" x14ac:dyDescent="0.2">
      <c r="A209" s="9"/>
      <c r="B209" s="10" t="s">
        <v>180</v>
      </c>
      <c r="C209" s="11" t="s">
        <v>277</v>
      </c>
    </row>
    <row r="210" spans="1:6" ht="14.5" outlineLevel="3" thickBot="1" x14ac:dyDescent="0.25">
      <c r="A210" s="9"/>
      <c r="B210" s="10" t="s">
        <v>53</v>
      </c>
      <c r="C210" s="11" t="s">
        <v>278</v>
      </c>
    </row>
    <row r="211" spans="1:6" ht="14.5" outlineLevel="2" thickBot="1" x14ac:dyDescent="0.25">
      <c r="A211" s="20" t="s">
        <v>279</v>
      </c>
      <c r="B211" s="7" t="s">
        <v>68</v>
      </c>
      <c r="C211" s="23" t="s">
        <v>280</v>
      </c>
      <c r="D211" s="73">
        <v>4</v>
      </c>
      <c r="E211" s="74"/>
      <c r="F211" s="65"/>
    </row>
    <row r="212" spans="1:6" outlineLevel="3" x14ac:dyDescent="0.2">
      <c r="A212" s="9"/>
      <c r="B212" s="10" t="s">
        <v>154</v>
      </c>
      <c r="C212" s="11" t="s">
        <v>281</v>
      </c>
    </row>
    <row r="213" spans="1:6" outlineLevel="3" x14ac:dyDescent="0.2">
      <c r="A213" s="9"/>
      <c r="B213" s="10" t="s">
        <v>282</v>
      </c>
      <c r="C213" s="11" t="s">
        <v>283</v>
      </c>
    </row>
    <row r="214" spans="1:6" outlineLevel="3" x14ac:dyDescent="0.2">
      <c r="A214" s="9"/>
      <c r="B214" s="10" t="s">
        <v>221</v>
      </c>
      <c r="C214" s="11" t="s">
        <v>284</v>
      </c>
    </row>
    <row r="215" spans="1:6" ht="17" outlineLevel="1" thickBot="1" x14ac:dyDescent="0.3">
      <c r="A215" s="19" t="s">
        <v>285</v>
      </c>
      <c r="B215" s="19" t="s">
        <v>286</v>
      </c>
      <c r="C215" s="27"/>
    </row>
    <row r="216" spans="1:6" ht="14.5" outlineLevel="2" thickBot="1" x14ac:dyDescent="0.25">
      <c r="A216" s="20" t="s">
        <v>287</v>
      </c>
      <c r="B216" s="7" t="s">
        <v>68</v>
      </c>
      <c r="C216" s="23" t="s">
        <v>288</v>
      </c>
      <c r="D216" s="73">
        <v>4</v>
      </c>
      <c r="E216" s="74"/>
      <c r="F216" s="65"/>
    </row>
    <row r="217" spans="1:6" outlineLevel="3" x14ac:dyDescent="0.2">
      <c r="A217" s="12"/>
      <c r="B217" s="10" t="s">
        <v>144</v>
      </c>
      <c r="C217" s="11" t="s">
        <v>289</v>
      </c>
    </row>
    <row r="218" spans="1:6" outlineLevel="3" x14ac:dyDescent="0.2">
      <c r="A218" s="12"/>
      <c r="B218" s="10" t="s">
        <v>290</v>
      </c>
      <c r="C218" s="11" t="s">
        <v>291</v>
      </c>
    </row>
    <row r="219" spans="1:6" outlineLevel="3" x14ac:dyDescent="0.2">
      <c r="A219" s="12"/>
      <c r="B219" s="10" t="s">
        <v>156</v>
      </c>
      <c r="C219" s="11" t="s">
        <v>292</v>
      </c>
    </row>
    <row r="220" spans="1:6" ht="17" outlineLevel="1" thickBot="1" x14ac:dyDescent="0.3">
      <c r="A220" s="19" t="s">
        <v>293</v>
      </c>
      <c r="B220" s="19" t="s">
        <v>294</v>
      </c>
      <c r="C220" s="27"/>
    </row>
    <row r="221" spans="1:6" ht="14.5" outlineLevel="2" thickBot="1" x14ac:dyDescent="0.25">
      <c r="A221" s="16" t="s">
        <v>295</v>
      </c>
      <c r="B221" s="16"/>
      <c r="C221" s="16" t="s">
        <v>518</v>
      </c>
      <c r="E221" s="74"/>
      <c r="F221" s="76"/>
    </row>
    <row r="222" spans="1:6" ht="14.5" outlineLevel="3" thickBot="1" x14ac:dyDescent="0.25">
      <c r="A222" s="15"/>
      <c r="B222" s="10" t="s">
        <v>62</v>
      </c>
      <c r="C222" s="22"/>
    </row>
    <row r="223" spans="1:6" ht="14.5" outlineLevel="2" thickBot="1" x14ac:dyDescent="0.25">
      <c r="A223" s="16" t="s">
        <v>296</v>
      </c>
      <c r="B223" s="16"/>
      <c r="C223" s="16" t="s">
        <v>297</v>
      </c>
      <c r="E223" s="74"/>
      <c r="F223" s="76"/>
    </row>
    <row r="224" spans="1:6" outlineLevel="3" x14ac:dyDescent="0.2">
      <c r="A224" s="15"/>
      <c r="B224" s="10" t="s">
        <v>62</v>
      </c>
      <c r="C224" s="22"/>
    </row>
    <row r="225" spans="1:6" ht="19" x14ac:dyDescent="0.25">
      <c r="A225" s="200" t="s">
        <v>298</v>
      </c>
      <c r="B225" s="256" t="s">
        <v>299</v>
      </c>
      <c r="C225" s="257"/>
      <c r="D225" s="136">
        <f>100/COUNTIF(D226:D276,"&lt;5")*SUM(D226:D276)/4</f>
        <v>90</v>
      </c>
      <c r="E225" s="75" t="s">
        <v>547</v>
      </c>
    </row>
    <row r="226" spans="1:6" ht="17" outlineLevel="1" thickBot="1" x14ac:dyDescent="0.25">
      <c r="A226" s="29">
        <v>4.0999999999999996</v>
      </c>
      <c r="B226" s="1" t="s">
        <v>300</v>
      </c>
      <c r="C226" s="5"/>
    </row>
    <row r="227" spans="1:6" ht="14.5" outlineLevel="2" thickBot="1" x14ac:dyDescent="0.25">
      <c r="A227" s="20" t="s">
        <v>301</v>
      </c>
      <c r="B227" s="7" t="s">
        <v>68</v>
      </c>
      <c r="C227" s="8" t="s">
        <v>519</v>
      </c>
      <c r="D227" s="73">
        <v>4</v>
      </c>
      <c r="E227" s="74"/>
      <c r="F227" s="65"/>
    </row>
    <row r="228" spans="1:6" outlineLevel="3" x14ac:dyDescent="0.2">
      <c r="A228" s="12"/>
      <c r="B228" s="10" t="s">
        <v>302</v>
      </c>
      <c r="C228" s="30" t="s">
        <v>303</v>
      </c>
    </row>
    <row r="229" spans="1:6" outlineLevel="3" x14ac:dyDescent="0.2">
      <c r="A229" s="12"/>
      <c r="B229" s="10" t="s">
        <v>255</v>
      </c>
      <c r="C229" s="30" t="s">
        <v>304</v>
      </c>
    </row>
    <row r="230" spans="1:6" ht="14.5" outlineLevel="3" thickBot="1" x14ac:dyDescent="0.25">
      <c r="A230" s="12"/>
      <c r="B230" s="10" t="s">
        <v>305</v>
      </c>
      <c r="C230" s="30" t="s">
        <v>229</v>
      </c>
    </row>
    <row r="231" spans="1:6" ht="14.5" outlineLevel="2" thickBot="1" x14ac:dyDescent="0.25">
      <c r="A231" s="20" t="s">
        <v>306</v>
      </c>
      <c r="B231" s="7" t="s">
        <v>68</v>
      </c>
      <c r="C231" s="8" t="s">
        <v>520</v>
      </c>
      <c r="D231" s="73">
        <v>4</v>
      </c>
      <c r="E231" s="74"/>
      <c r="F231" s="65"/>
    </row>
    <row r="232" spans="1:6" outlineLevel="3" x14ac:dyDescent="0.2">
      <c r="A232" s="12"/>
      <c r="B232" s="10" t="s">
        <v>302</v>
      </c>
      <c r="C232" s="30" t="s">
        <v>303</v>
      </c>
    </row>
    <row r="233" spans="1:6" outlineLevel="3" x14ac:dyDescent="0.2">
      <c r="A233" s="12"/>
      <c r="B233" s="10" t="s">
        <v>307</v>
      </c>
      <c r="C233" s="30" t="s">
        <v>304</v>
      </c>
    </row>
    <row r="234" spans="1:6" ht="14.5" outlineLevel="3" thickBot="1" x14ac:dyDescent="0.25">
      <c r="A234" s="12"/>
      <c r="B234" s="10" t="s">
        <v>305</v>
      </c>
      <c r="C234" s="30" t="s">
        <v>229</v>
      </c>
    </row>
    <row r="235" spans="1:6" ht="14.5" outlineLevel="2" thickBot="1" x14ac:dyDescent="0.25">
      <c r="A235" s="20" t="s">
        <v>308</v>
      </c>
      <c r="B235" s="7" t="s">
        <v>68</v>
      </c>
      <c r="C235" s="8" t="s">
        <v>309</v>
      </c>
      <c r="D235" s="73">
        <v>4</v>
      </c>
      <c r="E235" s="74"/>
      <c r="F235" s="65"/>
    </row>
    <row r="236" spans="1:6" outlineLevel="3" x14ac:dyDescent="0.2">
      <c r="A236" s="12"/>
      <c r="B236" s="10" t="s">
        <v>109</v>
      </c>
      <c r="C236" s="30" t="s">
        <v>310</v>
      </c>
    </row>
    <row r="237" spans="1:6" outlineLevel="3" x14ac:dyDescent="0.2">
      <c r="A237" s="12"/>
      <c r="B237" s="10" t="s">
        <v>311</v>
      </c>
      <c r="C237" s="30" t="s">
        <v>312</v>
      </c>
    </row>
    <row r="238" spans="1:6" outlineLevel="3" x14ac:dyDescent="0.2">
      <c r="A238" s="12"/>
      <c r="B238" s="10" t="s">
        <v>12</v>
      </c>
      <c r="C238" s="30" t="s">
        <v>313</v>
      </c>
    </row>
    <row r="239" spans="1:6" ht="17" outlineLevel="1" thickBot="1" x14ac:dyDescent="0.25">
      <c r="A239" s="29">
        <v>4.2</v>
      </c>
      <c r="B239" s="1" t="s">
        <v>314</v>
      </c>
      <c r="C239" s="5"/>
    </row>
    <row r="240" spans="1:6" ht="14.5" outlineLevel="2" thickBot="1" x14ac:dyDescent="0.25">
      <c r="A240" s="20" t="s">
        <v>315</v>
      </c>
      <c r="B240" s="7" t="s">
        <v>68</v>
      </c>
      <c r="C240" s="8" t="s">
        <v>316</v>
      </c>
      <c r="D240" s="73">
        <v>4</v>
      </c>
      <c r="E240" s="74"/>
      <c r="F240" s="65"/>
    </row>
    <row r="241" spans="1:6" outlineLevel="3" x14ac:dyDescent="0.2">
      <c r="A241" s="9"/>
      <c r="B241" s="10" t="s">
        <v>109</v>
      </c>
      <c r="C241" s="30" t="s">
        <v>317</v>
      </c>
    </row>
    <row r="242" spans="1:6" outlineLevel="3" x14ac:dyDescent="0.2">
      <c r="A242" s="9"/>
      <c r="B242" s="10" t="s">
        <v>318</v>
      </c>
      <c r="C242" s="30" t="s">
        <v>319</v>
      </c>
    </row>
    <row r="243" spans="1:6" ht="14.5" outlineLevel="3" thickBot="1" x14ac:dyDescent="0.25">
      <c r="A243" s="9"/>
      <c r="B243" s="10" t="s">
        <v>320</v>
      </c>
      <c r="C243" s="30" t="s">
        <v>321</v>
      </c>
    </row>
    <row r="244" spans="1:6" ht="14.5" outlineLevel="2" thickBot="1" x14ac:dyDescent="0.25">
      <c r="A244" s="20" t="s">
        <v>322</v>
      </c>
      <c r="B244" s="7" t="s">
        <v>68</v>
      </c>
      <c r="C244" s="8" t="s">
        <v>521</v>
      </c>
      <c r="D244" s="73">
        <v>4</v>
      </c>
      <c r="E244" s="74"/>
      <c r="F244" s="65"/>
    </row>
    <row r="245" spans="1:6" outlineLevel="3" x14ac:dyDescent="0.2">
      <c r="A245" s="9"/>
      <c r="B245" s="10" t="s">
        <v>154</v>
      </c>
      <c r="C245" s="30" t="s">
        <v>317</v>
      </c>
    </row>
    <row r="246" spans="1:6" outlineLevel="3" x14ac:dyDescent="0.2">
      <c r="A246" s="9"/>
      <c r="B246" s="10" t="s">
        <v>323</v>
      </c>
      <c r="C246" s="30" t="s">
        <v>319</v>
      </c>
    </row>
    <row r="247" spans="1:6" ht="14.5" outlineLevel="3" thickBot="1" x14ac:dyDescent="0.25">
      <c r="A247" s="9"/>
      <c r="B247" s="10" t="s">
        <v>156</v>
      </c>
      <c r="C247" s="30" t="s">
        <v>321</v>
      </c>
    </row>
    <row r="248" spans="1:6" ht="14.5" outlineLevel="2" thickBot="1" x14ac:dyDescent="0.25">
      <c r="A248" s="20" t="s">
        <v>324</v>
      </c>
      <c r="B248" s="7" t="s">
        <v>68</v>
      </c>
      <c r="C248" s="8" t="s">
        <v>325</v>
      </c>
      <c r="D248" s="73">
        <v>4</v>
      </c>
      <c r="E248" s="74"/>
      <c r="F248" s="65"/>
    </row>
    <row r="249" spans="1:6" outlineLevel="3" x14ac:dyDescent="0.2">
      <c r="A249" s="9"/>
      <c r="B249" s="10" t="s">
        <v>326</v>
      </c>
      <c r="C249" s="30" t="s">
        <v>317</v>
      </c>
    </row>
    <row r="250" spans="1:6" outlineLevel="3" x14ac:dyDescent="0.2">
      <c r="A250" s="9"/>
      <c r="B250" s="10" t="s">
        <v>318</v>
      </c>
      <c r="C250" s="30" t="s">
        <v>319</v>
      </c>
    </row>
    <row r="251" spans="1:6" outlineLevel="3" x14ac:dyDescent="0.2">
      <c r="A251" s="9"/>
      <c r="B251" s="10" t="s">
        <v>260</v>
      </c>
      <c r="C251" s="30" t="s">
        <v>321</v>
      </c>
    </row>
    <row r="252" spans="1:6" ht="16.5" outlineLevel="1" x14ac:dyDescent="0.2">
      <c r="A252" s="29">
        <v>4.3</v>
      </c>
      <c r="B252" s="1" t="s">
        <v>327</v>
      </c>
      <c r="C252" s="5"/>
    </row>
    <row r="253" spans="1:6" ht="14.5" outlineLevel="2" thickBot="1" x14ac:dyDescent="0.25">
      <c r="A253" s="31"/>
      <c r="B253" s="31" t="s">
        <v>328</v>
      </c>
      <c r="C253" s="31"/>
    </row>
    <row r="254" spans="1:6" ht="14.5" outlineLevel="2" thickBot="1" x14ac:dyDescent="0.25">
      <c r="A254" s="20" t="s">
        <v>329</v>
      </c>
      <c r="B254" s="7" t="s">
        <v>68</v>
      </c>
      <c r="C254" s="8" t="s">
        <v>330</v>
      </c>
      <c r="D254" s="73">
        <v>3</v>
      </c>
      <c r="E254" s="74"/>
      <c r="F254" s="65"/>
    </row>
    <row r="255" spans="1:6" outlineLevel="3" x14ac:dyDescent="0.2">
      <c r="A255" s="9"/>
      <c r="B255" s="10" t="s">
        <v>249</v>
      </c>
      <c r="C255" s="30" t="s">
        <v>317</v>
      </c>
    </row>
    <row r="256" spans="1:6" outlineLevel="3" x14ac:dyDescent="0.2">
      <c r="A256" s="9"/>
      <c r="B256" s="10" t="s">
        <v>331</v>
      </c>
      <c r="C256" s="30" t="s">
        <v>319</v>
      </c>
    </row>
    <row r="257" spans="1:6" ht="14.5" outlineLevel="3" thickBot="1" x14ac:dyDescent="0.25">
      <c r="A257" s="9"/>
      <c r="B257" s="10" t="s">
        <v>260</v>
      </c>
      <c r="C257" s="30" t="s">
        <v>321</v>
      </c>
    </row>
    <row r="258" spans="1:6" ht="14.5" outlineLevel="2" thickBot="1" x14ac:dyDescent="0.25">
      <c r="A258" s="20" t="s">
        <v>332</v>
      </c>
      <c r="B258" s="7" t="s">
        <v>68</v>
      </c>
      <c r="C258" s="32" t="s">
        <v>333</v>
      </c>
      <c r="D258" s="73">
        <v>3</v>
      </c>
      <c r="E258" s="74"/>
      <c r="F258" s="65"/>
    </row>
    <row r="259" spans="1:6" outlineLevel="3" x14ac:dyDescent="0.2">
      <c r="A259" s="9"/>
      <c r="B259" s="10" t="s">
        <v>109</v>
      </c>
      <c r="C259" s="30" t="s">
        <v>334</v>
      </c>
    </row>
    <row r="260" spans="1:6" outlineLevel="3" x14ac:dyDescent="0.2">
      <c r="A260" s="9"/>
      <c r="B260" s="10" t="s">
        <v>335</v>
      </c>
      <c r="C260" s="30" t="s">
        <v>336</v>
      </c>
    </row>
    <row r="261" spans="1:6" outlineLevel="3" x14ac:dyDescent="0.2">
      <c r="A261" s="9"/>
      <c r="B261" s="10" t="s">
        <v>12</v>
      </c>
      <c r="C261" s="30" t="s">
        <v>337</v>
      </c>
    </row>
    <row r="262" spans="1:6" ht="14.5" outlineLevel="2" thickBot="1" x14ac:dyDescent="0.25">
      <c r="A262" s="31"/>
      <c r="B262" s="31" t="s">
        <v>338</v>
      </c>
      <c r="C262" s="31"/>
    </row>
    <row r="263" spans="1:6" ht="14.5" outlineLevel="2" thickBot="1" x14ac:dyDescent="0.25">
      <c r="A263" s="20" t="s">
        <v>339</v>
      </c>
      <c r="B263" s="7" t="s">
        <v>68</v>
      </c>
      <c r="C263" s="8" t="s">
        <v>340</v>
      </c>
      <c r="D263" s="73">
        <v>3</v>
      </c>
      <c r="E263" s="74"/>
      <c r="F263" s="65"/>
    </row>
    <row r="264" spans="1:6" outlineLevel="3" x14ac:dyDescent="0.2">
      <c r="A264" s="9"/>
      <c r="B264" s="10" t="s">
        <v>154</v>
      </c>
      <c r="C264" s="30" t="s">
        <v>341</v>
      </c>
    </row>
    <row r="265" spans="1:6" outlineLevel="3" x14ac:dyDescent="0.2">
      <c r="A265" s="9"/>
      <c r="B265" s="10" t="s">
        <v>290</v>
      </c>
      <c r="C265" s="30" t="s">
        <v>342</v>
      </c>
    </row>
    <row r="266" spans="1:6" outlineLevel="3" x14ac:dyDescent="0.2">
      <c r="A266" s="9"/>
      <c r="B266" s="10" t="s">
        <v>343</v>
      </c>
      <c r="C266" s="30" t="s">
        <v>344</v>
      </c>
    </row>
    <row r="267" spans="1:6" ht="20" outlineLevel="1" thickBot="1" x14ac:dyDescent="0.25">
      <c r="A267" s="29">
        <v>4.4000000000000004</v>
      </c>
      <c r="B267" s="1" t="s">
        <v>1067</v>
      </c>
      <c r="C267" s="5"/>
    </row>
    <row r="268" spans="1:6" ht="14.5" outlineLevel="2" thickBot="1" x14ac:dyDescent="0.25">
      <c r="A268" s="20" t="s">
        <v>346</v>
      </c>
      <c r="B268" s="7" t="s">
        <v>68</v>
      </c>
      <c r="C268" s="8" t="s">
        <v>347</v>
      </c>
      <c r="D268" s="73">
        <v>3</v>
      </c>
      <c r="E268" s="74"/>
      <c r="F268" s="65"/>
    </row>
    <row r="269" spans="1:6" outlineLevel="3" x14ac:dyDescent="0.2">
      <c r="A269" s="12"/>
      <c r="B269" s="10" t="s">
        <v>249</v>
      </c>
      <c r="C269" s="30" t="s">
        <v>341</v>
      </c>
    </row>
    <row r="270" spans="1:6" outlineLevel="3" x14ac:dyDescent="0.2">
      <c r="A270" s="12"/>
      <c r="B270" s="10" t="s">
        <v>119</v>
      </c>
      <c r="C270" s="30" t="s">
        <v>342</v>
      </c>
    </row>
    <row r="271" spans="1:6" outlineLevel="3" x14ac:dyDescent="0.2">
      <c r="A271" s="12"/>
      <c r="B271" s="10" t="s">
        <v>343</v>
      </c>
      <c r="C271" s="30" t="s">
        <v>344</v>
      </c>
    </row>
    <row r="272" spans="1:6" ht="17" outlineLevel="1" thickBot="1" x14ac:dyDescent="0.25">
      <c r="A272" s="33" t="s">
        <v>348</v>
      </c>
      <c r="B272" s="1" t="s">
        <v>349</v>
      </c>
      <c r="C272" s="5"/>
    </row>
    <row r="273" spans="1:6" ht="14.5" outlineLevel="2" thickBot="1" x14ac:dyDescent="0.25">
      <c r="A273" s="16" t="s">
        <v>350</v>
      </c>
      <c r="B273" s="16"/>
      <c r="C273" s="16" t="s">
        <v>522</v>
      </c>
      <c r="E273" s="74"/>
      <c r="F273" s="76"/>
    </row>
    <row r="274" spans="1:6" ht="14.5" outlineLevel="3" thickBot="1" x14ac:dyDescent="0.25">
      <c r="A274" s="15"/>
      <c r="B274" s="10" t="s">
        <v>62</v>
      </c>
      <c r="C274" s="22"/>
    </row>
    <row r="275" spans="1:6" ht="14.5" outlineLevel="2" thickBot="1" x14ac:dyDescent="0.25">
      <c r="A275" s="16" t="s">
        <v>351</v>
      </c>
      <c r="B275" s="16"/>
      <c r="C275" s="16" t="s">
        <v>523</v>
      </c>
      <c r="E275" s="74"/>
      <c r="F275" s="76"/>
    </row>
    <row r="276" spans="1:6" outlineLevel="3" x14ac:dyDescent="0.2">
      <c r="A276" s="15"/>
      <c r="B276" s="10" t="s">
        <v>62</v>
      </c>
      <c r="C276" s="22"/>
    </row>
    <row r="277" spans="1:6" ht="19" x14ac:dyDescent="0.3">
      <c r="A277" s="197" t="s">
        <v>352</v>
      </c>
      <c r="B277" s="198" t="s">
        <v>353</v>
      </c>
      <c r="C277" s="201"/>
      <c r="D277" s="136">
        <f>100/COUNTIF(D278:D337,"&lt;5")*SUM(D278:D337)/4</f>
        <v>81.818181818181827</v>
      </c>
      <c r="E277" s="75" t="s">
        <v>547</v>
      </c>
    </row>
    <row r="278" spans="1:6" ht="17" outlineLevel="1" thickBot="1" x14ac:dyDescent="0.25">
      <c r="A278" s="29">
        <v>5.0999999999999996</v>
      </c>
      <c r="B278" s="1" t="s">
        <v>354</v>
      </c>
      <c r="C278" s="5"/>
    </row>
    <row r="279" spans="1:6" ht="14.5" outlineLevel="2" thickBot="1" x14ac:dyDescent="0.25">
      <c r="A279" s="20" t="s">
        <v>355</v>
      </c>
      <c r="B279" s="7" t="s">
        <v>68</v>
      </c>
      <c r="C279" s="23" t="s">
        <v>356</v>
      </c>
      <c r="D279" s="73">
        <v>4</v>
      </c>
      <c r="E279" s="74"/>
      <c r="F279" s="65"/>
    </row>
    <row r="280" spans="1:6" outlineLevel="3" x14ac:dyDescent="0.2">
      <c r="A280" s="12"/>
      <c r="B280" s="10" t="s">
        <v>144</v>
      </c>
      <c r="C280" s="11" t="s">
        <v>357</v>
      </c>
    </row>
    <row r="281" spans="1:6" outlineLevel="3" x14ac:dyDescent="0.2">
      <c r="A281" s="12"/>
      <c r="B281" s="10" t="s">
        <v>290</v>
      </c>
      <c r="C281" s="11" t="s">
        <v>188</v>
      </c>
    </row>
    <row r="282" spans="1:6" ht="14.5" outlineLevel="3" thickBot="1" x14ac:dyDescent="0.25">
      <c r="A282" s="12"/>
      <c r="B282" s="10" t="s">
        <v>12</v>
      </c>
      <c r="C282" s="11" t="s">
        <v>190</v>
      </c>
    </row>
    <row r="283" spans="1:6" ht="14.5" outlineLevel="2" thickBot="1" x14ac:dyDescent="0.25">
      <c r="A283" s="20" t="s">
        <v>358</v>
      </c>
      <c r="B283" s="7" t="s">
        <v>68</v>
      </c>
      <c r="C283" s="23" t="s">
        <v>359</v>
      </c>
      <c r="D283" s="73">
        <v>4</v>
      </c>
      <c r="E283" s="74"/>
      <c r="F283" s="65"/>
    </row>
    <row r="284" spans="1:6" outlineLevel="3" x14ac:dyDescent="0.2">
      <c r="A284" s="12"/>
      <c r="B284" s="10" t="s">
        <v>360</v>
      </c>
      <c r="C284" s="11" t="s">
        <v>357</v>
      </c>
    </row>
    <row r="285" spans="1:6" outlineLevel="3" x14ac:dyDescent="0.2">
      <c r="A285" s="12"/>
      <c r="B285" s="10" t="s">
        <v>361</v>
      </c>
      <c r="C285" s="11" t="s">
        <v>188</v>
      </c>
    </row>
    <row r="286" spans="1:6" ht="14.5" outlineLevel="3" thickBot="1" x14ac:dyDescent="0.25">
      <c r="A286" s="12"/>
      <c r="B286" s="10" t="s">
        <v>362</v>
      </c>
      <c r="C286" s="11" t="s">
        <v>190</v>
      </c>
    </row>
    <row r="287" spans="1:6" ht="14.5" outlineLevel="2" thickBot="1" x14ac:dyDescent="0.25">
      <c r="A287" s="20" t="s">
        <v>363</v>
      </c>
      <c r="B287" s="7" t="s">
        <v>68</v>
      </c>
      <c r="C287" s="8" t="s">
        <v>364</v>
      </c>
      <c r="D287" s="73">
        <v>3</v>
      </c>
      <c r="E287" s="74"/>
      <c r="F287" s="65"/>
    </row>
    <row r="288" spans="1:6" outlineLevel="3" x14ac:dyDescent="0.2">
      <c r="A288" s="9"/>
      <c r="B288" s="10" t="s">
        <v>109</v>
      </c>
      <c r="C288" s="11" t="s">
        <v>365</v>
      </c>
    </row>
    <row r="289" spans="1:6" outlineLevel="3" x14ac:dyDescent="0.2">
      <c r="A289" s="9"/>
      <c r="B289" s="10" t="s">
        <v>366</v>
      </c>
      <c r="C289" s="34" t="s">
        <v>367</v>
      </c>
    </row>
    <row r="290" spans="1:6" ht="14.5" outlineLevel="3" thickBot="1" x14ac:dyDescent="0.25">
      <c r="A290" s="9"/>
      <c r="B290" s="10" t="s">
        <v>368</v>
      </c>
      <c r="C290" s="11" t="s">
        <v>369</v>
      </c>
    </row>
    <row r="291" spans="1:6" ht="14.5" outlineLevel="2" thickBot="1" x14ac:dyDescent="0.25">
      <c r="A291" s="20" t="s">
        <v>370</v>
      </c>
      <c r="B291" s="7" t="s">
        <v>68</v>
      </c>
      <c r="C291" s="23" t="s">
        <v>371</v>
      </c>
      <c r="D291" s="73">
        <v>4</v>
      </c>
      <c r="E291" s="74"/>
      <c r="F291" s="65"/>
    </row>
    <row r="292" spans="1:6" outlineLevel="3" x14ac:dyDescent="0.2">
      <c r="A292" s="12"/>
      <c r="B292" s="10" t="s">
        <v>372</v>
      </c>
      <c r="C292" s="11" t="s">
        <v>373</v>
      </c>
    </row>
    <row r="293" spans="1:6" outlineLevel="3" x14ac:dyDescent="0.2">
      <c r="A293" s="12"/>
      <c r="B293" s="10" t="s">
        <v>272</v>
      </c>
      <c r="C293" s="11" t="s">
        <v>374</v>
      </c>
    </row>
    <row r="294" spans="1:6" outlineLevel="3" x14ac:dyDescent="0.2">
      <c r="A294" s="12"/>
      <c r="B294" s="10" t="s">
        <v>12</v>
      </c>
      <c r="C294" s="11" t="s">
        <v>375</v>
      </c>
    </row>
    <row r="295" spans="1:6" ht="17" outlineLevel="1" thickBot="1" x14ac:dyDescent="0.25">
      <c r="A295" s="29">
        <v>5.2</v>
      </c>
      <c r="B295" s="1" t="s">
        <v>376</v>
      </c>
      <c r="C295" s="5"/>
    </row>
    <row r="296" spans="1:6" ht="14.5" outlineLevel="2" thickBot="1" x14ac:dyDescent="0.25">
      <c r="A296" s="20" t="s">
        <v>377</v>
      </c>
      <c r="B296" s="7" t="s">
        <v>68</v>
      </c>
      <c r="C296" s="23" t="s">
        <v>378</v>
      </c>
      <c r="D296" s="73">
        <v>3</v>
      </c>
      <c r="E296" s="74"/>
      <c r="F296" s="65"/>
    </row>
    <row r="297" spans="1:6" outlineLevel="3" x14ac:dyDescent="0.2">
      <c r="A297" s="9"/>
      <c r="B297" s="10" t="s">
        <v>16</v>
      </c>
      <c r="C297" s="11" t="s">
        <v>357</v>
      </c>
    </row>
    <row r="298" spans="1:6" outlineLevel="3" x14ac:dyDescent="0.2">
      <c r="A298" s="9"/>
      <c r="B298" s="10" t="s">
        <v>208</v>
      </c>
      <c r="C298" s="11" t="s">
        <v>188</v>
      </c>
    </row>
    <row r="299" spans="1:6" outlineLevel="3" x14ac:dyDescent="0.2">
      <c r="A299" s="9"/>
      <c r="B299" s="10" t="s">
        <v>362</v>
      </c>
      <c r="C299" s="11" t="s">
        <v>190</v>
      </c>
    </row>
    <row r="300" spans="1:6" ht="17" outlineLevel="1" thickBot="1" x14ac:dyDescent="0.25">
      <c r="A300" s="29">
        <v>5.3</v>
      </c>
      <c r="B300" s="1" t="s">
        <v>379</v>
      </c>
      <c r="C300" s="5"/>
    </row>
    <row r="301" spans="1:6" ht="14.5" outlineLevel="2" thickBot="1" x14ac:dyDescent="0.25">
      <c r="A301" s="35" t="s">
        <v>380</v>
      </c>
      <c r="B301" s="7" t="s">
        <v>68</v>
      </c>
      <c r="C301" s="36" t="s">
        <v>381</v>
      </c>
      <c r="D301" s="73">
        <v>3</v>
      </c>
      <c r="E301" s="74"/>
      <c r="F301" s="65"/>
    </row>
    <row r="302" spans="1:6" outlineLevel="3" x14ac:dyDescent="0.2">
      <c r="A302" s="9"/>
      <c r="B302" s="10" t="s">
        <v>16</v>
      </c>
      <c r="C302" s="11" t="s">
        <v>382</v>
      </c>
    </row>
    <row r="303" spans="1:6" outlineLevel="3" x14ac:dyDescent="0.2">
      <c r="A303" s="9"/>
      <c r="B303" s="10" t="s">
        <v>383</v>
      </c>
      <c r="C303" s="37" t="s">
        <v>188</v>
      </c>
    </row>
    <row r="304" spans="1:6" outlineLevel="3" x14ac:dyDescent="0.2">
      <c r="A304" s="9"/>
      <c r="B304" s="10" t="s">
        <v>12</v>
      </c>
      <c r="C304" s="11" t="s">
        <v>190</v>
      </c>
    </row>
    <row r="305" spans="1:6" ht="17" outlineLevel="1" thickBot="1" x14ac:dyDescent="0.25">
      <c r="A305" s="29">
        <v>5.4</v>
      </c>
      <c r="B305" s="1" t="s">
        <v>384</v>
      </c>
      <c r="C305" s="5"/>
    </row>
    <row r="306" spans="1:6" ht="28.5" outlineLevel="2" thickBot="1" x14ac:dyDescent="0.25">
      <c r="A306" s="35" t="s">
        <v>385</v>
      </c>
      <c r="B306" s="7" t="s">
        <v>68</v>
      </c>
      <c r="C306" s="36" t="s">
        <v>386</v>
      </c>
      <c r="D306" s="73">
        <v>3</v>
      </c>
      <c r="E306" s="74"/>
      <c r="F306" s="65"/>
    </row>
    <row r="307" spans="1:6" outlineLevel="3" x14ac:dyDescent="0.2">
      <c r="A307" s="38"/>
      <c r="B307" s="10" t="s">
        <v>387</v>
      </c>
      <c r="C307" s="11" t="s">
        <v>388</v>
      </c>
    </row>
    <row r="308" spans="1:6" outlineLevel="3" x14ac:dyDescent="0.2">
      <c r="A308" s="39"/>
      <c r="B308" s="10" t="s">
        <v>389</v>
      </c>
      <c r="C308" s="37" t="s">
        <v>188</v>
      </c>
    </row>
    <row r="309" spans="1:6" ht="14.5" outlineLevel="3" thickBot="1" x14ac:dyDescent="0.25">
      <c r="A309" s="39"/>
      <c r="B309" s="10" t="s">
        <v>12</v>
      </c>
      <c r="C309" s="11" t="s">
        <v>190</v>
      </c>
    </row>
    <row r="310" spans="1:6" ht="14.5" outlineLevel="2" thickBot="1" x14ac:dyDescent="0.25">
      <c r="A310" s="35" t="s">
        <v>390</v>
      </c>
      <c r="B310" s="7" t="s">
        <v>68</v>
      </c>
      <c r="C310" s="36" t="s">
        <v>391</v>
      </c>
      <c r="D310" s="73">
        <v>2</v>
      </c>
      <c r="E310" s="74"/>
      <c r="F310" s="65"/>
    </row>
    <row r="311" spans="1:6" outlineLevel="3" x14ac:dyDescent="0.2">
      <c r="A311" s="38"/>
      <c r="B311" s="10" t="s">
        <v>16</v>
      </c>
      <c r="C311" s="11" t="s">
        <v>388</v>
      </c>
    </row>
    <row r="312" spans="1:6" outlineLevel="3" x14ac:dyDescent="0.2">
      <c r="A312" s="39"/>
      <c r="B312" s="10" t="s">
        <v>290</v>
      </c>
      <c r="C312" s="37" t="s">
        <v>188</v>
      </c>
    </row>
    <row r="313" spans="1:6" outlineLevel="3" x14ac:dyDescent="0.2">
      <c r="A313" s="39"/>
      <c r="B313" s="10" t="s">
        <v>12</v>
      </c>
      <c r="C313" s="11" t="s">
        <v>190</v>
      </c>
    </row>
    <row r="314" spans="1:6" ht="17" outlineLevel="1" thickBot="1" x14ac:dyDescent="0.25">
      <c r="A314" s="29">
        <v>5.5</v>
      </c>
      <c r="B314" s="1" t="s">
        <v>392</v>
      </c>
      <c r="C314" s="5"/>
    </row>
    <row r="315" spans="1:6" ht="14.5" outlineLevel="2" thickBot="1" x14ac:dyDescent="0.25">
      <c r="A315" s="20" t="s">
        <v>393</v>
      </c>
      <c r="B315" s="7" t="s">
        <v>68</v>
      </c>
      <c r="C315" s="28" t="s">
        <v>394</v>
      </c>
      <c r="D315" s="73" t="s">
        <v>1101</v>
      </c>
      <c r="E315" s="74"/>
      <c r="F315" s="65"/>
    </row>
    <row r="316" spans="1:6" outlineLevel="3" x14ac:dyDescent="0.2">
      <c r="A316" s="12"/>
      <c r="B316" s="10" t="s">
        <v>16</v>
      </c>
      <c r="C316" s="11" t="s">
        <v>388</v>
      </c>
    </row>
    <row r="317" spans="1:6" outlineLevel="3" x14ac:dyDescent="0.2">
      <c r="A317" s="12"/>
      <c r="B317" s="10" t="s">
        <v>180</v>
      </c>
      <c r="C317" s="37" t="s">
        <v>188</v>
      </c>
    </row>
    <row r="318" spans="1:6" outlineLevel="3" x14ac:dyDescent="0.2">
      <c r="A318" s="12"/>
      <c r="B318" s="10" t="s">
        <v>12</v>
      </c>
      <c r="C318" s="11" t="s">
        <v>190</v>
      </c>
    </row>
    <row r="319" spans="1:6" ht="17" outlineLevel="1" thickBot="1" x14ac:dyDescent="0.25">
      <c r="A319" s="29">
        <v>5.6</v>
      </c>
      <c r="B319" s="1" t="s">
        <v>395</v>
      </c>
      <c r="C319" s="5"/>
    </row>
    <row r="320" spans="1:6" ht="14.5" outlineLevel="2" thickBot="1" x14ac:dyDescent="0.25">
      <c r="A320" s="20" t="s">
        <v>396</v>
      </c>
      <c r="B320" s="7" t="s">
        <v>68</v>
      </c>
      <c r="C320" s="28" t="s">
        <v>397</v>
      </c>
      <c r="D320" s="73">
        <v>3</v>
      </c>
      <c r="E320" s="74"/>
      <c r="F320" s="65"/>
    </row>
    <row r="321" spans="1:6" outlineLevel="3" x14ac:dyDescent="0.2">
      <c r="A321" s="12"/>
      <c r="B321" s="10" t="s">
        <v>109</v>
      </c>
      <c r="C321" s="11" t="s">
        <v>398</v>
      </c>
    </row>
    <row r="322" spans="1:6" outlineLevel="3" x14ac:dyDescent="0.2">
      <c r="A322" s="12"/>
      <c r="B322" s="10" t="s">
        <v>290</v>
      </c>
      <c r="C322" s="37" t="s">
        <v>399</v>
      </c>
    </row>
    <row r="323" spans="1:6" ht="14.5" outlineLevel="3" thickBot="1" x14ac:dyDescent="0.25">
      <c r="A323" s="12"/>
      <c r="B323" s="10" t="s">
        <v>400</v>
      </c>
      <c r="C323" s="11" t="s">
        <v>401</v>
      </c>
    </row>
    <row r="324" spans="1:6" ht="14.5" outlineLevel="2" thickBot="1" x14ac:dyDescent="0.25">
      <c r="A324" s="20" t="s">
        <v>402</v>
      </c>
      <c r="B324" s="7" t="s">
        <v>68</v>
      </c>
      <c r="C324" s="23" t="s">
        <v>403</v>
      </c>
      <c r="D324" s="73">
        <v>4</v>
      </c>
      <c r="E324" s="74"/>
      <c r="F324" s="65"/>
    </row>
    <row r="325" spans="1:6" outlineLevel="3" x14ac:dyDescent="0.2">
      <c r="A325" s="12"/>
      <c r="B325" s="10" t="s">
        <v>109</v>
      </c>
      <c r="C325" s="11" t="s">
        <v>404</v>
      </c>
    </row>
    <row r="326" spans="1:6" outlineLevel="3" x14ac:dyDescent="0.2">
      <c r="A326" s="12"/>
      <c r="B326" s="10" t="s">
        <v>405</v>
      </c>
      <c r="C326" s="34" t="s">
        <v>406</v>
      </c>
    </row>
    <row r="327" spans="1:6" outlineLevel="3" x14ac:dyDescent="0.2">
      <c r="A327" s="12"/>
      <c r="B327" s="10" t="s">
        <v>407</v>
      </c>
      <c r="C327" s="11" t="s">
        <v>408</v>
      </c>
    </row>
    <row r="328" spans="1:6" ht="17" outlineLevel="1" thickBot="1" x14ac:dyDescent="0.25">
      <c r="A328" s="29">
        <v>5.7</v>
      </c>
      <c r="B328" s="1" t="s">
        <v>409</v>
      </c>
      <c r="C328" s="5"/>
    </row>
    <row r="329" spans="1:6" ht="14.5" outlineLevel="2" thickBot="1" x14ac:dyDescent="0.25">
      <c r="A329" s="20" t="s">
        <v>410</v>
      </c>
      <c r="B329" s="7" t="s">
        <v>68</v>
      </c>
      <c r="C329" s="8" t="s">
        <v>411</v>
      </c>
      <c r="D329" s="73">
        <v>3</v>
      </c>
      <c r="E329" s="74"/>
      <c r="F329" s="65"/>
    </row>
    <row r="330" spans="1:6" outlineLevel="3" x14ac:dyDescent="0.2">
      <c r="A330" s="12"/>
      <c r="B330" s="10" t="s">
        <v>412</v>
      </c>
      <c r="C330" s="11" t="s">
        <v>388</v>
      </c>
    </row>
    <row r="331" spans="1:6" outlineLevel="3" x14ac:dyDescent="0.2">
      <c r="A331" s="12"/>
      <c r="B331" s="10" t="s">
        <v>180</v>
      </c>
      <c r="C331" s="37" t="s">
        <v>188</v>
      </c>
    </row>
    <row r="332" spans="1:6" outlineLevel="3" x14ac:dyDescent="0.2">
      <c r="A332" s="12"/>
      <c r="B332" s="10" t="s">
        <v>413</v>
      </c>
      <c r="C332" s="11" t="s">
        <v>190</v>
      </c>
    </row>
    <row r="333" spans="1:6" ht="17" outlineLevel="1" thickBot="1" x14ac:dyDescent="0.25">
      <c r="A333" s="33" t="s">
        <v>414</v>
      </c>
      <c r="B333" s="1" t="s">
        <v>454</v>
      </c>
      <c r="C333" s="5"/>
    </row>
    <row r="334" spans="1:6" ht="14.5" outlineLevel="2" thickBot="1" x14ac:dyDescent="0.25">
      <c r="A334" s="40" t="s">
        <v>415</v>
      </c>
      <c r="B334" s="16"/>
      <c r="C334" s="41" t="s">
        <v>524</v>
      </c>
      <c r="E334" s="74"/>
      <c r="F334" s="76"/>
    </row>
    <row r="335" spans="1:6" ht="14.5" outlineLevel="3" thickBot="1" x14ac:dyDescent="0.25">
      <c r="A335" s="42"/>
      <c r="B335" s="10" t="s">
        <v>62</v>
      </c>
      <c r="C335" s="43"/>
    </row>
    <row r="336" spans="1:6" ht="14.5" outlineLevel="2" thickBot="1" x14ac:dyDescent="0.25">
      <c r="A336" s="40" t="s">
        <v>416</v>
      </c>
      <c r="B336" s="16"/>
      <c r="C336" s="41" t="s">
        <v>525</v>
      </c>
      <c r="E336" s="74"/>
      <c r="F336" s="76"/>
    </row>
    <row r="337" spans="1:6" outlineLevel="3" x14ac:dyDescent="0.2">
      <c r="A337" s="42"/>
      <c r="B337" s="10" t="s">
        <v>62</v>
      </c>
      <c r="C337" s="10"/>
    </row>
    <row r="338" spans="1:6" ht="19" x14ac:dyDescent="0.25">
      <c r="A338" s="200" t="s">
        <v>417</v>
      </c>
      <c r="B338" s="202" t="s">
        <v>418</v>
      </c>
      <c r="C338" s="203"/>
      <c r="D338" s="136">
        <f>100/COUNTIF(D339:D378,"&lt;5")*SUM(D339:D378)/4</f>
        <v>75</v>
      </c>
      <c r="E338" s="75" t="s">
        <v>547</v>
      </c>
    </row>
    <row r="339" spans="1:6" ht="17" outlineLevel="1" thickBot="1" x14ac:dyDescent="0.25">
      <c r="A339" s="29">
        <v>6.1</v>
      </c>
      <c r="B339" s="1" t="s">
        <v>419</v>
      </c>
      <c r="C339" s="5"/>
    </row>
    <row r="340" spans="1:6" ht="28.5" outlineLevel="2" thickBot="1" x14ac:dyDescent="0.25">
      <c r="A340" s="44" t="s">
        <v>420</v>
      </c>
      <c r="B340" s="45" t="s">
        <v>68</v>
      </c>
      <c r="C340" s="46" t="s">
        <v>421</v>
      </c>
      <c r="D340" s="73" t="s">
        <v>1101</v>
      </c>
      <c r="E340" s="74"/>
      <c r="F340" s="65"/>
    </row>
    <row r="341" spans="1:6" outlineLevel="3" x14ac:dyDescent="0.2">
      <c r="A341" s="12"/>
      <c r="B341" s="10" t="s">
        <v>422</v>
      </c>
      <c r="C341" s="11" t="s">
        <v>357</v>
      </c>
    </row>
    <row r="342" spans="1:6" outlineLevel="3" x14ac:dyDescent="0.2">
      <c r="A342" s="12"/>
      <c r="B342" s="10" t="s">
        <v>290</v>
      </c>
      <c r="C342" s="11" t="s">
        <v>188</v>
      </c>
    </row>
    <row r="343" spans="1:6" ht="14.5" outlineLevel="3" thickBot="1" x14ac:dyDescent="0.25">
      <c r="A343" s="12"/>
      <c r="B343" s="10" t="s">
        <v>362</v>
      </c>
      <c r="C343" s="11" t="s">
        <v>190</v>
      </c>
    </row>
    <row r="344" spans="1:6" ht="14.5" outlineLevel="2" thickBot="1" x14ac:dyDescent="0.25">
      <c r="A344" s="20" t="s">
        <v>423</v>
      </c>
      <c r="B344" s="7" t="s">
        <v>68</v>
      </c>
      <c r="C344" s="46" t="s">
        <v>424</v>
      </c>
      <c r="D344" s="73" t="s">
        <v>1101</v>
      </c>
      <c r="E344" s="74"/>
      <c r="F344" s="65"/>
    </row>
    <row r="345" spans="1:6" outlineLevel="3" x14ac:dyDescent="0.2">
      <c r="A345" s="9"/>
      <c r="B345" s="10" t="s">
        <v>425</v>
      </c>
      <c r="C345" s="11" t="s">
        <v>426</v>
      </c>
    </row>
    <row r="346" spans="1:6" outlineLevel="3" x14ac:dyDescent="0.2">
      <c r="A346" s="9"/>
      <c r="B346" s="10" t="s">
        <v>427</v>
      </c>
      <c r="C346" s="37" t="s">
        <v>428</v>
      </c>
    </row>
    <row r="347" spans="1:6" ht="14.5" outlineLevel="3" thickBot="1" x14ac:dyDescent="0.25">
      <c r="A347" s="9"/>
      <c r="B347" s="10" t="s">
        <v>413</v>
      </c>
      <c r="C347" s="11" t="s">
        <v>429</v>
      </c>
    </row>
    <row r="348" spans="1:6" ht="14.5" outlineLevel="2" thickBot="1" x14ac:dyDescent="0.25">
      <c r="A348" s="20" t="s">
        <v>430</v>
      </c>
      <c r="B348" s="7" t="s">
        <v>68</v>
      </c>
      <c r="C348" s="8" t="s">
        <v>431</v>
      </c>
      <c r="D348" s="73" t="s">
        <v>1101</v>
      </c>
      <c r="E348" s="74"/>
      <c r="F348" s="65"/>
    </row>
    <row r="349" spans="1:6" outlineLevel="3" x14ac:dyDescent="0.2">
      <c r="A349" s="9"/>
      <c r="B349" s="10" t="s">
        <v>144</v>
      </c>
      <c r="C349" s="11" t="s">
        <v>432</v>
      </c>
    </row>
    <row r="350" spans="1:6" outlineLevel="3" x14ac:dyDescent="0.2">
      <c r="A350" s="9"/>
      <c r="B350" s="10" t="s">
        <v>242</v>
      </c>
      <c r="C350" s="11" t="s">
        <v>433</v>
      </c>
    </row>
    <row r="351" spans="1:6" outlineLevel="3" x14ac:dyDescent="0.2">
      <c r="A351" s="9"/>
      <c r="B351" s="10" t="s">
        <v>434</v>
      </c>
      <c r="C351" s="11" t="s">
        <v>435</v>
      </c>
    </row>
    <row r="352" spans="1:6" ht="17" outlineLevel="1" thickBot="1" x14ac:dyDescent="0.25">
      <c r="A352" s="29">
        <v>6.2</v>
      </c>
      <c r="B352" s="1" t="s">
        <v>436</v>
      </c>
      <c r="C352" s="5"/>
    </row>
    <row r="353" spans="1:6" ht="28.5" outlineLevel="2" thickBot="1" x14ac:dyDescent="0.25">
      <c r="A353" s="35" t="s">
        <v>437</v>
      </c>
      <c r="B353" s="7" t="s">
        <v>68</v>
      </c>
      <c r="C353" s="47" t="s">
        <v>438</v>
      </c>
      <c r="D353" s="73" t="s">
        <v>1101</v>
      </c>
      <c r="E353" s="74"/>
      <c r="F353" s="65"/>
    </row>
    <row r="354" spans="1:6" outlineLevel="3" x14ac:dyDescent="0.2">
      <c r="A354" s="9"/>
      <c r="B354" s="10" t="s">
        <v>439</v>
      </c>
      <c r="C354" s="11" t="s">
        <v>426</v>
      </c>
    </row>
    <row r="355" spans="1:6" outlineLevel="3" x14ac:dyDescent="0.2">
      <c r="A355" s="9"/>
      <c r="B355" s="10" t="s">
        <v>290</v>
      </c>
      <c r="C355" s="37" t="s">
        <v>188</v>
      </c>
    </row>
    <row r="356" spans="1:6" outlineLevel="3" x14ac:dyDescent="0.2">
      <c r="A356" s="9"/>
      <c r="B356" s="10" t="s">
        <v>413</v>
      </c>
      <c r="C356" s="11" t="s">
        <v>190</v>
      </c>
    </row>
    <row r="357" spans="1:6" ht="17" outlineLevel="1" thickBot="1" x14ac:dyDescent="0.25">
      <c r="A357" s="29">
        <v>6.3</v>
      </c>
      <c r="B357" s="1" t="s">
        <v>440</v>
      </c>
      <c r="C357" s="5"/>
    </row>
    <row r="358" spans="1:6" ht="28.5" outlineLevel="2" thickBot="1" x14ac:dyDescent="0.25">
      <c r="A358" s="20" t="s">
        <v>441</v>
      </c>
      <c r="B358" s="7" t="s">
        <v>68</v>
      </c>
      <c r="C358" s="28" t="s">
        <v>442</v>
      </c>
      <c r="D358" s="73" t="s">
        <v>1101</v>
      </c>
      <c r="E358" s="74"/>
      <c r="F358" s="65"/>
    </row>
    <row r="359" spans="1:6" outlineLevel="3" x14ac:dyDescent="0.2">
      <c r="A359" s="9"/>
      <c r="B359" s="10" t="s">
        <v>443</v>
      </c>
      <c r="C359" s="11" t="s">
        <v>444</v>
      </c>
    </row>
    <row r="360" spans="1:6" outlineLevel="3" x14ac:dyDescent="0.2">
      <c r="A360" s="9"/>
      <c r="B360" s="10" t="s">
        <v>10</v>
      </c>
      <c r="C360" s="37" t="s">
        <v>188</v>
      </c>
    </row>
    <row r="361" spans="1:6" outlineLevel="3" x14ac:dyDescent="0.2">
      <c r="A361" s="9"/>
      <c r="B361" s="10" t="s">
        <v>156</v>
      </c>
      <c r="C361" s="11" t="s">
        <v>190</v>
      </c>
    </row>
    <row r="362" spans="1:6" ht="17" outlineLevel="1" thickBot="1" x14ac:dyDescent="0.25">
      <c r="A362" s="29">
        <v>6.4</v>
      </c>
      <c r="B362" s="1" t="s">
        <v>445</v>
      </c>
      <c r="C362" s="5"/>
    </row>
    <row r="363" spans="1:6" ht="28.5" outlineLevel="2" thickBot="1" x14ac:dyDescent="0.25">
      <c r="A363" s="20" t="s">
        <v>446</v>
      </c>
      <c r="B363" s="7" t="s">
        <v>68</v>
      </c>
      <c r="C363" s="28" t="s">
        <v>447</v>
      </c>
      <c r="D363" s="73" t="s">
        <v>1101</v>
      </c>
      <c r="E363" s="74"/>
      <c r="F363" s="65"/>
    </row>
    <row r="364" spans="1:6" outlineLevel="3" x14ac:dyDescent="0.2">
      <c r="A364" s="9"/>
      <c r="B364" s="10" t="s">
        <v>439</v>
      </c>
      <c r="C364" s="11" t="s">
        <v>448</v>
      </c>
    </row>
    <row r="365" spans="1:6" outlineLevel="3" x14ac:dyDescent="0.2">
      <c r="A365" s="9"/>
      <c r="B365" s="10" t="s">
        <v>290</v>
      </c>
      <c r="C365" s="37" t="s">
        <v>188</v>
      </c>
    </row>
    <row r="366" spans="1:6" outlineLevel="3" x14ac:dyDescent="0.2">
      <c r="A366" s="9"/>
      <c r="B366" s="10" t="s">
        <v>413</v>
      </c>
      <c r="C366" s="11" t="s">
        <v>190</v>
      </c>
    </row>
    <row r="367" spans="1:6" ht="17" outlineLevel="1" thickBot="1" x14ac:dyDescent="0.25">
      <c r="A367" s="29">
        <v>6.5</v>
      </c>
      <c r="B367" s="1" t="s">
        <v>449</v>
      </c>
      <c r="C367" s="5"/>
    </row>
    <row r="368" spans="1:6" ht="14.5" outlineLevel="2" thickBot="1" x14ac:dyDescent="0.25">
      <c r="A368" s="20" t="s">
        <v>450</v>
      </c>
      <c r="B368" s="7" t="s">
        <v>68</v>
      </c>
      <c r="C368" s="8" t="s">
        <v>451</v>
      </c>
      <c r="D368" s="73">
        <v>3</v>
      </c>
      <c r="E368" s="74"/>
      <c r="F368" s="65"/>
    </row>
    <row r="369" spans="1:6" outlineLevel="3" x14ac:dyDescent="0.2">
      <c r="A369" s="12"/>
      <c r="B369" s="10" t="s">
        <v>33</v>
      </c>
      <c r="C369" s="11" t="s">
        <v>357</v>
      </c>
    </row>
    <row r="370" spans="1:6" outlineLevel="3" x14ac:dyDescent="0.2">
      <c r="A370" s="12"/>
      <c r="B370" s="10" t="s">
        <v>290</v>
      </c>
      <c r="C370" s="37" t="s">
        <v>452</v>
      </c>
    </row>
    <row r="371" spans="1:6" outlineLevel="3" x14ac:dyDescent="0.2">
      <c r="A371" s="12"/>
      <c r="B371" s="10" t="s">
        <v>413</v>
      </c>
      <c r="C371" s="11" t="s">
        <v>190</v>
      </c>
    </row>
    <row r="372" spans="1:6" ht="16.5" outlineLevel="1" x14ac:dyDescent="0.2">
      <c r="A372" s="29">
        <v>6.6</v>
      </c>
      <c r="B372" s="1" t="s">
        <v>526</v>
      </c>
      <c r="C372" s="5"/>
    </row>
    <row r="373" spans="1:6" ht="16.5" outlineLevel="1" x14ac:dyDescent="0.2">
      <c r="A373" s="29">
        <v>6.7</v>
      </c>
      <c r="B373" s="1" t="s">
        <v>527</v>
      </c>
      <c r="C373" s="5"/>
    </row>
    <row r="374" spans="1:6" ht="17" outlineLevel="1" thickBot="1" x14ac:dyDescent="0.25">
      <c r="A374" s="33" t="s">
        <v>453</v>
      </c>
      <c r="B374" s="1" t="s">
        <v>454</v>
      </c>
      <c r="C374" s="5"/>
    </row>
    <row r="375" spans="1:6" ht="14.5" outlineLevel="2" thickBot="1" x14ac:dyDescent="0.25">
      <c r="A375" s="16" t="s">
        <v>455</v>
      </c>
      <c r="B375" s="16"/>
      <c r="C375" s="16" t="s">
        <v>524</v>
      </c>
      <c r="E375" s="74"/>
      <c r="F375" s="76"/>
    </row>
    <row r="376" spans="1:6" ht="14.5" outlineLevel="3" thickBot="1" x14ac:dyDescent="0.25">
      <c r="A376" s="15"/>
      <c r="B376" s="10" t="s">
        <v>62</v>
      </c>
      <c r="C376" s="22"/>
    </row>
    <row r="377" spans="1:6" ht="14.5" outlineLevel="2" thickBot="1" x14ac:dyDescent="0.25">
      <c r="A377" s="16" t="s">
        <v>456</v>
      </c>
      <c r="B377" s="16"/>
      <c r="C377" s="16" t="s">
        <v>525</v>
      </c>
      <c r="E377" s="74"/>
      <c r="F377" s="76"/>
    </row>
    <row r="378" spans="1:6" outlineLevel="3" x14ac:dyDescent="0.2">
      <c r="A378" s="15"/>
      <c r="B378" s="10" t="s">
        <v>62</v>
      </c>
      <c r="C378" s="22"/>
    </row>
    <row r="379" spans="1:6" ht="19" x14ac:dyDescent="0.25">
      <c r="A379" s="200" t="s">
        <v>457</v>
      </c>
      <c r="B379" s="256" t="s">
        <v>458</v>
      </c>
      <c r="C379" s="257"/>
      <c r="D379" s="136">
        <f>100/COUNTIF(D380:D423,"&lt;5")*SUM(D380:D423)/4</f>
        <v>75</v>
      </c>
      <c r="E379" s="75" t="s">
        <v>547</v>
      </c>
    </row>
    <row r="380" spans="1:6" ht="17" outlineLevel="1" thickBot="1" x14ac:dyDescent="0.25">
      <c r="A380" s="29">
        <v>7.1</v>
      </c>
      <c r="B380" s="1" t="s">
        <v>459</v>
      </c>
      <c r="C380" s="5"/>
    </row>
    <row r="381" spans="1:6" ht="28.5" outlineLevel="2" thickBot="1" x14ac:dyDescent="0.25">
      <c r="A381" s="35" t="s">
        <v>460</v>
      </c>
      <c r="B381" s="7" t="s">
        <v>68</v>
      </c>
      <c r="C381" s="48" t="s">
        <v>461</v>
      </c>
      <c r="D381" s="73">
        <v>3</v>
      </c>
      <c r="E381" s="74"/>
      <c r="F381" s="65"/>
    </row>
    <row r="382" spans="1:6" outlineLevel="3" x14ac:dyDescent="0.2">
      <c r="A382" s="9"/>
      <c r="B382" s="10" t="s">
        <v>462</v>
      </c>
      <c r="C382" s="11" t="s">
        <v>357</v>
      </c>
    </row>
    <row r="383" spans="1:6" outlineLevel="3" x14ac:dyDescent="0.2">
      <c r="A383" s="9"/>
      <c r="B383" s="10" t="s">
        <v>290</v>
      </c>
      <c r="C383" s="37" t="s">
        <v>188</v>
      </c>
    </row>
    <row r="384" spans="1:6" ht="14.5" outlineLevel="3" thickBot="1" x14ac:dyDescent="0.25">
      <c r="A384" s="9"/>
      <c r="B384" s="10" t="s">
        <v>413</v>
      </c>
      <c r="C384" s="11" t="s">
        <v>190</v>
      </c>
    </row>
    <row r="385" spans="1:6" ht="14.5" outlineLevel="2" thickBot="1" x14ac:dyDescent="0.25">
      <c r="A385" s="35" t="s">
        <v>463</v>
      </c>
      <c r="B385" s="7" t="s">
        <v>68</v>
      </c>
      <c r="C385" s="8" t="s">
        <v>464</v>
      </c>
      <c r="D385" s="73" t="s">
        <v>1101</v>
      </c>
      <c r="E385" s="74"/>
      <c r="F385" s="65"/>
    </row>
    <row r="386" spans="1:6" outlineLevel="3" x14ac:dyDescent="0.2">
      <c r="A386" s="9"/>
      <c r="B386" s="10" t="s">
        <v>16</v>
      </c>
      <c r="C386" s="11" t="s">
        <v>426</v>
      </c>
    </row>
    <row r="387" spans="1:6" outlineLevel="3" x14ac:dyDescent="0.2">
      <c r="A387" s="9"/>
      <c r="B387" s="10" t="s">
        <v>10</v>
      </c>
      <c r="C387" s="37" t="s">
        <v>428</v>
      </c>
    </row>
    <row r="388" spans="1:6" outlineLevel="3" x14ac:dyDescent="0.2">
      <c r="A388" s="9"/>
      <c r="B388" s="10" t="s">
        <v>465</v>
      </c>
      <c r="C388" s="11" t="s">
        <v>429</v>
      </c>
    </row>
    <row r="389" spans="1:6" ht="17" outlineLevel="1" thickBot="1" x14ac:dyDescent="0.25">
      <c r="A389" s="29">
        <v>7.2</v>
      </c>
      <c r="B389" s="1" t="s">
        <v>466</v>
      </c>
      <c r="C389" s="5"/>
    </row>
    <row r="390" spans="1:6" ht="14.5" outlineLevel="2" thickBot="1" x14ac:dyDescent="0.25">
      <c r="A390" s="35" t="s">
        <v>467</v>
      </c>
      <c r="B390" s="7" t="s">
        <v>68</v>
      </c>
      <c r="C390" s="48" t="s">
        <v>468</v>
      </c>
      <c r="D390" s="73" t="s">
        <v>1101</v>
      </c>
      <c r="E390" s="74"/>
      <c r="F390" s="65"/>
    </row>
    <row r="391" spans="1:6" outlineLevel="3" x14ac:dyDescent="0.2">
      <c r="A391" s="9"/>
      <c r="B391" s="10" t="s">
        <v>469</v>
      </c>
      <c r="C391" s="11" t="s">
        <v>357</v>
      </c>
    </row>
    <row r="392" spans="1:6" outlineLevel="3" x14ac:dyDescent="0.2">
      <c r="A392" s="9"/>
      <c r="B392" s="10" t="s">
        <v>470</v>
      </c>
      <c r="C392" s="37" t="s">
        <v>188</v>
      </c>
    </row>
    <row r="393" spans="1:6" outlineLevel="3" x14ac:dyDescent="0.2">
      <c r="A393" s="9"/>
      <c r="B393" s="10" t="s">
        <v>156</v>
      </c>
      <c r="C393" s="11" t="s">
        <v>190</v>
      </c>
    </row>
    <row r="394" spans="1:6" ht="17" outlineLevel="1" thickBot="1" x14ac:dyDescent="0.25">
      <c r="A394" s="29">
        <v>7.3</v>
      </c>
      <c r="B394" s="1" t="s">
        <v>471</v>
      </c>
      <c r="C394" s="5"/>
    </row>
    <row r="395" spans="1:6" ht="14.5" outlineLevel="2" thickBot="1" x14ac:dyDescent="0.25">
      <c r="A395" s="35" t="s">
        <v>472</v>
      </c>
      <c r="B395" s="7" t="s">
        <v>68</v>
      </c>
      <c r="C395" s="48" t="s">
        <v>473</v>
      </c>
      <c r="D395" s="73">
        <v>3</v>
      </c>
      <c r="E395" s="74"/>
      <c r="F395" s="65"/>
    </row>
    <row r="396" spans="1:6" outlineLevel="3" x14ac:dyDescent="0.2">
      <c r="A396" s="9"/>
      <c r="B396" s="10" t="s">
        <v>109</v>
      </c>
      <c r="C396" s="11" t="s">
        <v>426</v>
      </c>
    </row>
    <row r="397" spans="1:6" outlineLevel="3" x14ac:dyDescent="0.2">
      <c r="A397" s="9"/>
      <c r="B397" s="10" t="s">
        <v>180</v>
      </c>
      <c r="C397" s="37" t="s">
        <v>428</v>
      </c>
    </row>
    <row r="398" spans="1:6" outlineLevel="3" x14ac:dyDescent="0.2">
      <c r="A398" s="9"/>
      <c r="B398" s="10" t="s">
        <v>156</v>
      </c>
      <c r="C398" s="11" t="s">
        <v>429</v>
      </c>
    </row>
    <row r="399" spans="1:6" ht="17" outlineLevel="1" thickBot="1" x14ac:dyDescent="0.25">
      <c r="A399" s="29">
        <v>7.4</v>
      </c>
      <c r="B399" s="1" t="s">
        <v>474</v>
      </c>
      <c r="C399" s="5"/>
    </row>
    <row r="400" spans="1:6" ht="14.5" outlineLevel="2" thickBot="1" x14ac:dyDescent="0.25">
      <c r="A400" s="35" t="s">
        <v>475</v>
      </c>
      <c r="B400" s="7" t="s">
        <v>68</v>
      </c>
      <c r="C400" s="49" t="s">
        <v>476</v>
      </c>
      <c r="D400" s="73" t="s">
        <v>1101</v>
      </c>
      <c r="E400" s="74"/>
      <c r="F400" s="65"/>
    </row>
    <row r="401" spans="1:6" outlineLevel="3" x14ac:dyDescent="0.2">
      <c r="A401" s="9"/>
      <c r="B401" s="10" t="s">
        <v>16</v>
      </c>
      <c r="C401" s="11" t="s">
        <v>477</v>
      </c>
    </row>
    <row r="402" spans="1:6" outlineLevel="3" x14ac:dyDescent="0.2">
      <c r="A402" s="9"/>
      <c r="B402" s="10" t="s">
        <v>478</v>
      </c>
      <c r="C402" s="37" t="s">
        <v>479</v>
      </c>
    </row>
    <row r="403" spans="1:6" outlineLevel="3" x14ac:dyDescent="0.2">
      <c r="A403" s="9"/>
      <c r="B403" s="10" t="s">
        <v>413</v>
      </c>
      <c r="C403" s="11" t="s">
        <v>480</v>
      </c>
    </row>
    <row r="404" spans="1:6" ht="17" outlineLevel="1" thickBot="1" x14ac:dyDescent="0.25">
      <c r="A404" s="29">
        <v>7.5</v>
      </c>
      <c r="B404" s="1" t="s">
        <v>481</v>
      </c>
      <c r="C404" s="5"/>
    </row>
    <row r="405" spans="1:6" ht="28.5" outlineLevel="2" thickBot="1" x14ac:dyDescent="0.25">
      <c r="A405" s="35" t="s">
        <v>482</v>
      </c>
      <c r="B405" s="7" t="s">
        <v>68</v>
      </c>
      <c r="C405" s="49" t="s">
        <v>483</v>
      </c>
      <c r="D405" s="73" t="s">
        <v>1101</v>
      </c>
      <c r="E405" s="74"/>
      <c r="F405" s="65"/>
    </row>
    <row r="406" spans="1:6" outlineLevel="3" x14ac:dyDescent="0.2">
      <c r="A406" s="9"/>
      <c r="B406" s="10" t="s">
        <v>484</v>
      </c>
      <c r="C406" s="11" t="s">
        <v>477</v>
      </c>
    </row>
    <row r="407" spans="1:6" outlineLevel="3" x14ac:dyDescent="0.2">
      <c r="A407" s="9"/>
      <c r="B407" s="10" t="s">
        <v>485</v>
      </c>
      <c r="C407" s="37" t="s">
        <v>479</v>
      </c>
    </row>
    <row r="408" spans="1:6" outlineLevel="3" x14ac:dyDescent="0.2">
      <c r="A408" s="9"/>
      <c r="B408" s="10" t="s">
        <v>12</v>
      </c>
      <c r="C408" s="11" t="s">
        <v>480</v>
      </c>
    </row>
    <row r="409" spans="1:6" ht="17" outlineLevel="1" thickBot="1" x14ac:dyDescent="0.25">
      <c r="A409" s="29">
        <v>7.6</v>
      </c>
      <c r="B409" s="1" t="s">
        <v>486</v>
      </c>
      <c r="C409" s="5"/>
    </row>
    <row r="410" spans="1:6" ht="14.5" outlineLevel="2" thickBot="1" x14ac:dyDescent="0.25">
      <c r="A410" s="35" t="s">
        <v>487</v>
      </c>
      <c r="B410" s="7" t="s">
        <v>68</v>
      </c>
      <c r="C410" s="49" t="s">
        <v>488</v>
      </c>
      <c r="D410" s="73">
        <v>3</v>
      </c>
      <c r="E410" s="74"/>
      <c r="F410" s="65"/>
    </row>
    <row r="411" spans="1:6" outlineLevel="3" x14ac:dyDescent="0.2">
      <c r="A411" s="50"/>
      <c r="B411" s="10" t="s">
        <v>489</v>
      </c>
      <c r="C411" s="11" t="s">
        <v>477</v>
      </c>
    </row>
    <row r="412" spans="1:6" outlineLevel="3" x14ac:dyDescent="0.2">
      <c r="A412" s="12"/>
      <c r="B412" s="10" t="s">
        <v>490</v>
      </c>
      <c r="C412" s="37" t="s">
        <v>479</v>
      </c>
    </row>
    <row r="413" spans="1:6" outlineLevel="3" x14ac:dyDescent="0.2">
      <c r="A413" s="12"/>
      <c r="B413" s="10" t="s">
        <v>12</v>
      </c>
      <c r="C413" s="11" t="s">
        <v>480</v>
      </c>
    </row>
    <row r="414" spans="1:6" ht="17" outlineLevel="1" thickBot="1" x14ac:dyDescent="0.25">
      <c r="A414" s="29">
        <v>7.7</v>
      </c>
      <c r="B414" s="1" t="s">
        <v>491</v>
      </c>
      <c r="C414" s="5"/>
    </row>
    <row r="415" spans="1:6" ht="14.5" outlineLevel="2" thickBot="1" x14ac:dyDescent="0.25">
      <c r="A415" s="51" t="s">
        <v>492</v>
      </c>
      <c r="B415" s="52" t="s">
        <v>68</v>
      </c>
      <c r="C415" s="8" t="s">
        <v>493</v>
      </c>
      <c r="D415" s="73" t="s">
        <v>1101</v>
      </c>
      <c r="E415" s="74"/>
      <c r="F415" s="65"/>
    </row>
    <row r="416" spans="1:6" outlineLevel="3" x14ac:dyDescent="0.2">
      <c r="A416" s="15"/>
      <c r="B416" s="10" t="s">
        <v>16</v>
      </c>
      <c r="C416" s="11" t="s">
        <v>494</v>
      </c>
    </row>
    <row r="417" spans="1:6" outlineLevel="3" x14ac:dyDescent="0.2">
      <c r="A417" s="12"/>
      <c r="B417" s="10" t="s">
        <v>490</v>
      </c>
      <c r="C417" s="37" t="s">
        <v>495</v>
      </c>
    </row>
    <row r="418" spans="1:6" outlineLevel="3" x14ac:dyDescent="0.2">
      <c r="A418" s="12"/>
      <c r="B418" s="10" t="s">
        <v>12</v>
      </c>
      <c r="C418" s="11" t="s">
        <v>496</v>
      </c>
    </row>
    <row r="419" spans="1:6" ht="17" outlineLevel="1" thickBot="1" x14ac:dyDescent="0.25">
      <c r="A419" s="33" t="s">
        <v>497</v>
      </c>
      <c r="B419" s="1" t="s">
        <v>498</v>
      </c>
      <c r="C419" s="5"/>
    </row>
    <row r="420" spans="1:6" ht="14.5" outlineLevel="2" thickBot="1" x14ac:dyDescent="0.25">
      <c r="A420" s="40" t="s">
        <v>499</v>
      </c>
      <c r="B420" s="16"/>
      <c r="C420" s="41" t="s">
        <v>528</v>
      </c>
      <c r="E420" s="74"/>
      <c r="F420" s="76"/>
    </row>
    <row r="421" spans="1:6" ht="14.5" outlineLevel="3" thickBot="1" x14ac:dyDescent="0.25">
      <c r="A421" s="42"/>
      <c r="B421" s="10" t="s">
        <v>62</v>
      </c>
      <c r="C421" s="43"/>
    </row>
    <row r="422" spans="1:6" ht="14.5" outlineLevel="2" thickBot="1" x14ac:dyDescent="0.25">
      <c r="A422" s="40" t="s">
        <v>500</v>
      </c>
      <c r="B422" s="16"/>
      <c r="C422" s="41" t="s">
        <v>529</v>
      </c>
      <c r="E422" s="74"/>
      <c r="F422" s="76"/>
    </row>
    <row r="423" spans="1:6" outlineLevel="3" x14ac:dyDescent="0.2">
      <c r="A423" s="42"/>
      <c r="B423" s="10" t="s">
        <v>62</v>
      </c>
      <c r="C423" s="10"/>
    </row>
    <row r="425" spans="1:6" x14ac:dyDescent="0.2">
      <c r="A425" s="177" t="s">
        <v>2</v>
      </c>
      <c r="B425" s="177">
        <f>COUNTIF(B15:B423,A425)</f>
        <v>81</v>
      </c>
    </row>
    <row r="426" spans="1:6" x14ac:dyDescent="0.2">
      <c r="A426" s="177" t="s">
        <v>62</v>
      </c>
      <c r="B426" s="177">
        <f>COUNTIF(B15:B423,A426)</f>
        <v>14</v>
      </c>
    </row>
    <row r="427" spans="1:6" x14ac:dyDescent="0.2">
      <c r="A427" s="178" t="s">
        <v>1033</v>
      </c>
      <c r="B427" s="178">
        <f>SUBTOTAL(109,テーブル425[列2])</f>
        <v>95</v>
      </c>
    </row>
  </sheetData>
  <mergeCells count="12">
    <mergeCell ref="A1:C1"/>
    <mergeCell ref="B5:C5"/>
    <mergeCell ref="D6:E11"/>
    <mergeCell ref="A7:A12"/>
    <mergeCell ref="A2:C2"/>
    <mergeCell ref="A3:C3"/>
    <mergeCell ref="B379:C379"/>
    <mergeCell ref="B64:C64"/>
    <mergeCell ref="B74:C74"/>
    <mergeCell ref="B138:C138"/>
    <mergeCell ref="B152:C152"/>
    <mergeCell ref="B225:C225"/>
  </mergeCells>
  <phoneticPr fontId="5"/>
  <conditionalFormatting sqref="B68:C69 B67">
    <cfRule type="expression" dxfId="414" priority="473" stopIfTrue="1">
      <formula>NOT(ISERROR(SEARCH("組織統治",B67)))</formula>
    </cfRule>
    <cfRule type="expression" dxfId="413" priority="474" stopIfTrue="1">
      <formula>NOT(ISERROR(SEARCH("コミュニティ",B67)))</formula>
    </cfRule>
    <cfRule type="expression" dxfId="412" priority="475" stopIfTrue="1">
      <formula>NOT(ISERROR(SEARCH("消費者",B67)))</formula>
    </cfRule>
  </conditionalFormatting>
  <conditionalFormatting sqref="C65 B74 B88:C88 B93:C93 B75:C75 B130:C132">
    <cfRule type="expression" dxfId="411" priority="470" stopIfTrue="1">
      <formula>NOT(ISERROR(SEARCH("組織統治",B65)))</formula>
    </cfRule>
    <cfRule type="expression" dxfId="410" priority="471" stopIfTrue="1">
      <formula>NOT(ISERROR(SEARCH("コミュニティ",B65)))</formula>
    </cfRule>
    <cfRule type="expression" dxfId="409" priority="472" stopIfTrue="1">
      <formula>NOT(ISERROR(SEARCH("消費者",B65)))</formula>
    </cfRule>
  </conditionalFormatting>
  <conditionalFormatting sqref="B65">
    <cfRule type="expression" dxfId="408" priority="467" stopIfTrue="1">
      <formula>NOT(ISERROR(SEARCH("組織統治",B65)))</formula>
    </cfRule>
    <cfRule type="expression" dxfId="407" priority="468" stopIfTrue="1">
      <formula>NOT(ISERROR(SEARCH("コミュニティ",B65)))</formula>
    </cfRule>
    <cfRule type="expression" dxfId="406" priority="469" stopIfTrue="1">
      <formula>NOT(ISERROR(SEARCH("消費者",B65)))</formula>
    </cfRule>
  </conditionalFormatting>
  <conditionalFormatting sqref="B71:B73">
    <cfRule type="expression" dxfId="405" priority="464" stopIfTrue="1">
      <formula>NOT(ISERROR(SEARCH("組織統治",B71)))</formula>
    </cfRule>
    <cfRule type="expression" dxfId="404" priority="465" stopIfTrue="1">
      <formula>NOT(ISERROR(SEARCH("コミュニティ",B71)))</formula>
    </cfRule>
    <cfRule type="expression" dxfId="403" priority="466" stopIfTrue="1">
      <formula>NOT(ISERROR(SEARCH("消費者",B71)))</formula>
    </cfRule>
  </conditionalFormatting>
  <conditionalFormatting sqref="B119:B121 B115:B117 B111:B113 B107:B109 B103:B105 B99:B101 B95:B97 B90:B92 B85:B87 B81:B83 B77:B79">
    <cfRule type="expression" dxfId="402" priority="461" stopIfTrue="1">
      <formula>NOT(ISERROR(SEARCH("組織統治",B77)))</formula>
    </cfRule>
    <cfRule type="expression" dxfId="401" priority="462" stopIfTrue="1">
      <formula>NOT(ISERROR(SEARCH("コミュニティ",B77)))</formula>
    </cfRule>
    <cfRule type="expression" dxfId="400" priority="463" stopIfTrue="1">
      <formula>NOT(ISERROR(SEARCH("消費者",B77)))</formula>
    </cfRule>
  </conditionalFormatting>
  <conditionalFormatting sqref="C72">
    <cfRule type="expression" dxfId="399" priority="458" stopIfTrue="1">
      <formula>NOT(ISERROR(SEARCH("組織統治",C72)))</formula>
    </cfRule>
    <cfRule type="expression" dxfId="398" priority="459" stopIfTrue="1">
      <formula>NOT(ISERROR(SEARCH("コミュニティ",C72)))</formula>
    </cfRule>
    <cfRule type="expression" dxfId="397" priority="460" stopIfTrue="1">
      <formula>NOT(ISERROR(SEARCH("消費者",C72)))</formula>
    </cfRule>
  </conditionalFormatting>
  <conditionalFormatting sqref="C73">
    <cfRule type="expression" dxfId="396" priority="455" stopIfTrue="1">
      <formula>NOT(ISERROR(SEARCH("組織統治",C73)))</formula>
    </cfRule>
    <cfRule type="expression" dxfId="395" priority="456" stopIfTrue="1">
      <formula>NOT(ISERROR(SEARCH("コミュニティ",C73)))</formula>
    </cfRule>
    <cfRule type="expression" dxfId="394" priority="457" stopIfTrue="1">
      <formula>NOT(ISERROR(SEARCH("消費者",C73)))</formula>
    </cfRule>
  </conditionalFormatting>
  <conditionalFormatting sqref="B123:B125 B127:B129">
    <cfRule type="expression" dxfId="393" priority="452" stopIfTrue="1">
      <formula>NOT(ISERROR(SEARCH("組織統治",B123)))</formula>
    </cfRule>
    <cfRule type="expression" dxfId="392" priority="453" stopIfTrue="1">
      <formula>NOT(ISERROR(SEARCH("コミュニティ",B123)))</formula>
    </cfRule>
    <cfRule type="expression" dxfId="391" priority="454" stopIfTrue="1">
      <formula>NOT(ISERROR(SEARCH("消費者",B123)))</formula>
    </cfRule>
  </conditionalFormatting>
  <conditionalFormatting sqref="C139 B152">
    <cfRule type="expression" dxfId="390" priority="446" stopIfTrue="1">
      <formula>NOT(ISERROR(SEARCH("組織統治",B139)))</formula>
    </cfRule>
    <cfRule type="expression" dxfId="389" priority="447" stopIfTrue="1">
      <formula>NOT(ISERROR(SEARCH("コミュニティ",B139)))</formula>
    </cfRule>
    <cfRule type="expression" dxfId="388" priority="448" stopIfTrue="1">
      <formula>NOT(ISERROR(SEARCH("消費者",B139)))</formula>
    </cfRule>
  </conditionalFormatting>
  <conditionalFormatting sqref="B217:B219 B162:B164">
    <cfRule type="expression" dxfId="387" priority="440" stopIfTrue="1">
      <formula>NOT(ISERROR(SEARCH("組織統治",B162)))</formula>
    </cfRule>
    <cfRule type="expression" dxfId="386" priority="441" stopIfTrue="1">
      <formula>NOT(ISERROR(SEARCH("コミュニティ",B162)))</formula>
    </cfRule>
    <cfRule type="expression" dxfId="385" priority="442" stopIfTrue="1">
      <formula>NOT(ISERROR(SEARCH("消費者",B162)))</formula>
    </cfRule>
  </conditionalFormatting>
  <conditionalFormatting sqref="B192:B194">
    <cfRule type="expression" dxfId="384" priority="422" stopIfTrue="1">
      <formula>NOT(ISERROR(SEARCH("組織統治",B192)))</formula>
    </cfRule>
    <cfRule type="expression" dxfId="383" priority="423" stopIfTrue="1">
      <formula>NOT(ISERROR(SEARCH("コミュニティ",B192)))</formula>
    </cfRule>
    <cfRule type="expression" dxfId="382" priority="424" stopIfTrue="1">
      <formula>NOT(ISERROR(SEARCH("消費者",B192)))</formula>
    </cfRule>
  </conditionalFormatting>
  <conditionalFormatting sqref="B154:B156">
    <cfRule type="expression" dxfId="381" priority="437" stopIfTrue="1">
      <formula>NOT(ISERROR(SEARCH("組織統治",B154)))</formula>
    </cfRule>
    <cfRule type="expression" dxfId="380" priority="438" stopIfTrue="1">
      <formula>NOT(ISERROR(SEARCH("コミュニティ",B154)))</formula>
    </cfRule>
    <cfRule type="expression" dxfId="379" priority="439" stopIfTrue="1">
      <formula>NOT(ISERROR(SEARCH("消費者",B154)))</formula>
    </cfRule>
  </conditionalFormatting>
  <conditionalFormatting sqref="B179:B181">
    <cfRule type="expression" dxfId="378" priority="431" stopIfTrue="1">
      <formula>NOT(ISERROR(SEARCH("組織統治",B179)))</formula>
    </cfRule>
    <cfRule type="expression" dxfId="377" priority="432" stopIfTrue="1">
      <formula>NOT(ISERROR(SEARCH("コミュニティ",B179)))</formula>
    </cfRule>
    <cfRule type="expression" dxfId="376" priority="433" stopIfTrue="1">
      <formula>NOT(ISERROR(SEARCH("消費者",B179)))</formula>
    </cfRule>
  </conditionalFormatting>
  <conditionalFormatting sqref="B196:B198">
    <cfRule type="expression" dxfId="375" priority="425" stopIfTrue="1">
      <formula>NOT(ISERROR(SEARCH("組織統治",B196)))</formula>
    </cfRule>
    <cfRule type="expression" dxfId="374" priority="426" stopIfTrue="1">
      <formula>NOT(ISERROR(SEARCH("コミュニティ",B196)))</formula>
    </cfRule>
    <cfRule type="expression" dxfId="373" priority="427" stopIfTrue="1">
      <formula>NOT(ISERROR(SEARCH("消費者",B196)))</formula>
    </cfRule>
  </conditionalFormatting>
  <conditionalFormatting sqref="B208:B210 B212:B214">
    <cfRule type="expression" dxfId="372" priority="419" stopIfTrue="1">
      <formula>NOT(ISERROR(SEARCH("組織統治",B208)))</formula>
    </cfRule>
    <cfRule type="expression" dxfId="371" priority="420" stopIfTrue="1">
      <formula>NOT(ISERROR(SEARCH("コミュニティ",B208)))</formula>
    </cfRule>
    <cfRule type="expression" dxfId="370" priority="421" stopIfTrue="1">
      <formula>NOT(ISERROR(SEARCH("消費者",B208)))</formula>
    </cfRule>
  </conditionalFormatting>
  <conditionalFormatting sqref="B200:B202">
    <cfRule type="expression" dxfId="369" priority="416" stopIfTrue="1">
      <formula>NOT(ISERROR(SEARCH("組織統治",B200)))</formula>
    </cfRule>
    <cfRule type="expression" dxfId="368" priority="417" stopIfTrue="1">
      <formula>NOT(ISERROR(SEARCH("コミュニティ",B200)))</formula>
    </cfRule>
    <cfRule type="expression" dxfId="367" priority="418" stopIfTrue="1">
      <formula>NOT(ISERROR(SEARCH("消費者",B200)))</formula>
    </cfRule>
  </conditionalFormatting>
  <conditionalFormatting sqref="C217 B141:C143">
    <cfRule type="expression" dxfId="366" priority="449" stopIfTrue="1">
      <formula>NOT(ISERROR(SEARCH("組織統治",B141)))</formula>
    </cfRule>
    <cfRule type="expression" dxfId="365" priority="450" stopIfTrue="1">
      <formula>NOT(ISERROR(SEARCH("コミュニティ",B141)))</formula>
    </cfRule>
    <cfRule type="expression" dxfId="364" priority="451" stopIfTrue="1">
      <formula>NOT(ISERROR(SEARCH("消費者",B141)))</formula>
    </cfRule>
  </conditionalFormatting>
  <conditionalFormatting sqref="B149:B151 B145:B147">
    <cfRule type="expression" dxfId="363" priority="443" stopIfTrue="1">
      <formula>NOT(ISERROR(SEARCH("組織統治",B145)))</formula>
    </cfRule>
    <cfRule type="expression" dxfId="362" priority="444" stopIfTrue="1">
      <formula>NOT(ISERROR(SEARCH("コミュニティ",B145)))</formula>
    </cfRule>
    <cfRule type="expression" dxfId="361" priority="445" stopIfTrue="1">
      <formula>NOT(ISERROR(SEARCH("消費者",B145)))</formula>
    </cfRule>
  </conditionalFormatting>
  <conditionalFormatting sqref="B183:B185">
    <cfRule type="expression" dxfId="360" priority="434" stopIfTrue="1">
      <formula>NOT(ISERROR(SEARCH("組織統治",B183)))</formula>
    </cfRule>
    <cfRule type="expression" dxfId="359" priority="435" stopIfTrue="1">
      <formula>NOT(ISERROR(SEARCH("コミュニティ",B183)))</formula>
    </cfRule>
    <cfRule type="expression" dxfId="358" priority="436" stopIfTrue="1">
      <formula>NOT(ISERROR(SEARCH("消費者",B183)))</formula>
    </cfRule>
  </conditionalFormatting>
  <conditionalFormatting sqref="B177:C177">
    <cfRule type="expression" dxfId="357" priority="428" stopIfTrue="1">
      <formula>NOT(ISERROR(SEARCH("コミュニティ",B177)))</formula>
    </cfRule>
    <cfRule type="expression" dxfId="356" priority="429" stopIfTrue="1">
      <formula>NOT(ISERROR(SEARCH("公正",B177)))</formula>
    </cfRule>
    <cfRule type="expression" dxfId="355" priority="430" stopIfTrue="1">
      <formula>NOT(ISERROR(SEARCH("人権",B177)))</formula>
    </cfRule>
  </conditionalFormatting>
  <conditionalFormatting sqref="B166:B168 B170:B172">
    <cfRule type="expression" dxfId="354" priority="413" stopIfTrue="1">
      <formula>NOT(ISERROR(SEARCH("組織統治",B166)))</formula>
    </cfRule>
    <cfRule type="expression" dxfId="353" priority="414" stopIfTrue="1">
      <formula>NOT(ISERROR(SEARCH("コミュニティ",B166)))</formula>
    </cfRule>
    <cfRule type="expression" dxfId="352" priority="415" stopIfTrue="1">
      <formula>NOT(ISERROR(SEARCH("消費者",B166)))</formula>
    </cfRule>
  </conditionalFormatting>
  <conditionalFormatting sqref="B174:B176">
    <cfRule type="expression" dxfId="351" priority="410" stopIfTrue="1">
      <formula>NOT(ISERROR(SEARCH("組織統治",B174)))</formula>
    </cfRule>
    <cfRule type="expression" dxfId="350" priority="411" stopIfTrue="1">
      <formula>NOT(ISERROR(SEARCH("コミュニティ",B174)))</formula>
    </cfRule>
    <cfRule type="expression" dxfId="349" priority="412" stopIfTrue="1">
      <formula>NOT(ISERROR(SEARCH("消費者",B174)))</formula>
    </cfRule>
  </conditionalFormatting>
  <conditionalFormatting sqref="B158:B160">
    <cfRule type="expression" dxfId="348" priority="407" stopIfTrue="1">
      <formula>NOT(ISERROR(SEARCH("組織統治",B158)))</formula>
    </cfRule>
    <cfRule type="expression" dxfId="347" priority="408" stopIfTrue="1">
      <formula>NOT(ISERROR(SEARCH("コミュニティ",B158)))</formula>
    </cfRule>
    <cfRule type="expression" dxfId="346" priority="409" stopIfTrue="1">
      <formula>NOT(ISERROR(SEARCH("消費者",B158)))</formula>
    </cfRule>
  </conditionalFormatting>
  <conditionalFormatting sqref="B204:B206">
    <cfRule type="expression" dxfId="345" priority="404" stopIfTrue="1">
      <formula>NOT(ISERROR(SEARCH("組織統治",B204)))</formula>
    </cfRule>
    <cfRule type="expression" dxfId="344" priority="405" stopIfTrue="1">
      <formula>NOT(ISERROR(SEARCH("コミュニティ",B204)))</formula>
    </cfRule>
    <cfRule type="expression" dxfId="343" priority="406" stopIfTrue="1">
      <formula>NOT(ISERROR(SEARCH("消費者",B204)))</formula>
    </cfRule>
  </conditionalFormatting>
  <conditionalFormatting sqref="B188:B190">
    <cfRule type="expression" dxfId="342" priority="401" stopIfTrue="1">
      <formula>NOT(ISERROR(SEARCH("組織統治",B188)))</formula>
    </cfRule>
    <cfRule type="expression" dxfId="341" priority="402" stopIfTrue="1">
      <formula>NOT(ISERROR(SEARCH("コミュニティ",B188)))</formula>
    </cfRule>
    <cfRule type="expression" dxfId="340" priority="403" stopIfTrue="1">
      <formula>NOT(ISERROR(SEARCH("消費者",B188)))</formula>
    </cfRule>
  </conditionalFormatting>
  <conditionalFormatting sqref="B255:B257">
    <cfRule type="expression" dxfId="339" priority="386" stopIfTrue="1">
      <formula>NOT(ISERROR(SEARCH("組織統治",B255)))</formula>
    </cfRule>
    <cfRule type="expression" dxfId="338" priority="387" stopIfTrue="1">
      <formula>NOT(ISERROR(SEARCH("コミュニティ",B255)))</formula>
    </cfRule>
    <cfRule type="expression" dxfId="337" priority="388" stopIfTrue="1">
      <formula>NOT(ISERROR(SEARCH("消費者",B255)))</formula>
    </cfRule>
  </conditionalFormatting>
  <conditionalFormatting sqref="B269:B271 B249:B251">
    <cfRule type="expression" dxfId="336" priority="395" stopIfTrue="1">
      <formula>NOT(ISERROR(SEARCH("組織統治",B249)))</formula>
    </cfRule>
    <cfRule type="expression" dxfId="335" priority="396" stopIfTrue="1">
      <formula>NOT(ISERROR(SEARCH("コミュニティ",B249)))</formula>
    </cfRule>
    <cfRule type="expression" dxfId="334" priority="397" stopIfTrue="1">
      <formula>NOT(ISERROR(SEARCH("消費者",B249)))</formula>
    </cfRule>
  </conditionalFormatting>
  <conditionalFormatting sqref="B241:B243">
    <cfRule type="expression" dxfId="333" priority="392" stopIfTrue="1">
      <formula>NOT(ISERROR(SEARCH("組織統治",B241)))</formula>
    </cfRule>
    <cfRule type="expression" dxfId="332" priority="393" stopIfTrue="1">
      <formula>NOT(ISERROR(SEARCH("コミュニティ",B241)))</formula>
    </cfRule>
    <cfRule type="expression" dxfId="331" priority="394" stopIfTrue="1">
      <formula>NOT(ISERROR(SEARCH("消費者",B241)))</formula>
    </cfRule>
  </conditionalFormatting>
  <conditionalFormatting sqref="B236:B238">
    <cfRule type="expression" dxfId="330" priority="398" stopIfTrue="1">
      <formula>NOT(ISERROR(SEARCH("組織統治",B236)))</formula>
    </cfRule>
    <cfRule type="expression" dxfId="329" priority="399" stopIfTrue="1">
      <formula>NOT(ISERROR(SEARCH("コミュニティ",B236)))</formula>
    </cfRule>
    <cfRule type="expression" dxfId="328" priority="400" stopIfTrue="1">
      <formula>NOT(ISERROR(SEARCH("消費者",B236)))</formula>
    </cfRule>
  </conditionalFormatting>
  <conditionalFormatting sqref="B259:B261">
    <cfRule type="expression" dxfId="327" priority="389" stopIfTrue="1">
      <formula>NOT(ISERROR(SEARCH("組織統治",B259)))</formula>
    </cfRule>
    <cfRule type="expression" dxfId="326" priority="390" stopIfTrue="1">
      <formula>NOT(ISERROR(SEARCH("コミュニティ",B259)))</formula>
    </cfRule>
    <cfRule type="expression" dxfId="325" priority="391" stopIfTrue="1">
      <formula>NOT(ISERROR(SEARCH("消費者",B259)))</formula>
    </cfRule>
  </conditionalFormatting>
  <conditionalFormatting sqref="B264:B266">
    <cfRule type="expression" dxfId="324" priority="383" stopIfTrue="1">
      <formula>NOT(ISERROR(SEARCH("組織統治",B264)))</formula>
    </cfRule>
    <cfRule type="expression" dxfId="323" priority="384" stopIfTrue="1">
      <formula>NOT(ISERROR(SEARCH("コミュニティ",B264)))</formula>
    </cfRule>
    <cfRule type="expression" dxfId="322" priority="385" stopIfTrue="1">
      <formula>NOT(ISERROR(SEARCH("消費者",B264)))</formula>
    </cfRule>
  </conditionalFormatting>
  <conditionalFormatting sqref="B228:B230">
    <cfRule type="expression" dxfId="321" priority="380" stopIfTrue="1">
      <formula>NOT(ISERROR(SEARCH("組織統治",B228)))</formula>
    </cfRule>
    <cfRule type="expression" dxfId="320" priority="381" stopIfTrue="1">
      <formula>NOT(ISERROR(SEARCH("コミュニティ",B228)))</formula>
    </cfRule>
    <cfRule type="expression" dxfId="319" priority="382" stopIfTrue="1">
      <formula>NOT(ISERROR(SEARCH("消費者",B228)))</formula>
    </cfRule>
  </conditionalFormatting>
  <conditionalFormatting sqref="B245:B247">
    <cfRule type="expression" dxfId="318" priority="377" stopIfTrue="1">
      <formula>NOT(ISERROR(SEARCH("組織統治",B245)))</formula>
    </cfRule>
    <cfRule type="expression" dxfId="317" priority="378" stopIfTrue="1">
      <formula>NOT(ISERROR(SEARCH("コミュニティ",B245)))</formula>
    </cfRule>
    <cfRule type="expression" dxfId="316" priority="379" stopIfTrue="1">
      <formula>NOT(ISERROR(SEARCH("消費者",B245)))</formula>
    </cfRule>
  </conditionalFormatting>
  <conditionalFormatting sqref="B232:B234">
    <cfRule type="expression" dxfId="315" priority="374" stopIfTrue="1">
      <formula>NOT(ISERROR(SEARCH("組織統治",B232)))</formula>
    </cfRule>
    <cfRule type="expression" dxfId="314" priority="375" stopIfTrue="1">
      <formula>NOT(ISERROR(SEARCH("コミュニティ",B232)))</formula>
    </cfRule>
    <cfRule type="expression" dxfId="313" priority="376" stopIfTrue="1">
      <formula>NOT(ISERROR(SEARCH("消費者",B232)))</formula>
    </cfRule>
  </conditionalFormatting>
  <conditionalFormatting sqref="B316:B318">
    <cfRule type="expression" dxfId="312" priority="365" stopIfTrue="1">
      <formula>NOT(ISERROR(SEARCH("組織統治",B316)))</formula>
    </cfRule>
    <cfRule type="expression" dxfId="311" priority="366" stopIfTrue="1">
      <formula>NOT(ISERROR(SEARCH("コミュニティ",B316)))</formula>
    </cfRule>
    <cfRule type="expression" dxfId="310" priority="367" stopIfTrue="1">
      <formula>NOT(ISERROR(SEARCH("消費者",B316)))</formula>
    </cfRule>
  </conditionalFormatting>
  <conditionalFormatting sqref="C277">
    <cfRule type="expression" dxfId="309" priority="356" stopIfTrue="1">
      <formula>NOT(ISERROR(SEARCH("組織統治",C277)))</formula>
    </cfRule>
    <cfRule type="expression" dxfId="308" priority="357" stopIfTrue="1">
      <formula>NOT(ISERROR(SEARCH("コミュニティ",C277)))</formula>
    </cfRule>
    <cfRule type="expression" dxfId="307" priority="358" stopIfTrue="1">
      <formula>NOT(ISERROR(SEARCH("消費者",C277)))</formula>
    </cfRule>
  </conditionalFormatting>
  <conditionalFormatting sqref="B280:C280 B281">
    <cfRule type="expression" dxfId="306" priority="371" stopIfTrue="1">
      <formula>NOT(ISERROR(SEARCH("組織統治",B280)))</formula>
    </cfRule>
    <cfRule type="expression" dxfId="305" priority="372" stopIfTrue="1">
      <formula>NOT(ISERROR(SEARCH("コミュニティ",B280)))</formula>
    </cfRule>
    <cfRule type="expression" dxfId="304" priority="373" stopIfTrue="1">
      <formula>NOT(ISERROR(SEARCH("消費者",B280)))</formula>
    </cfRule>
  </conditionalFormatting>
  <conditionalFormatting sqref="B277">
    <cfRule type="expression" dxfId="303" priority="353" stopIfTrue="1">
      <formula>NOT(ISERROR(SEARCH("組織統治",B277)))</formula>
    </cfRule>
    <cfRule type="expression" dxfId="302" priority="354" stopIfTrue="1">
      <formula>NOT(ISERROR(SEARCH("コミュニティ",B277)))</formula>
    </cfRule>
    <cfRule type="expression" dxfId="301" priority="355" stopIfTrue="1">
      <formula>NOT(ISERROR(SEARCH("消費者",B277)))</formula>
    </cfRule>
  </conditionalFormatting>
  <conditionalFormatting sqref="B325:B327">
    <cfRule type="expression" dxfId="300" priority="350" stopIfTrue="1">
      <formula>NOT(ISERROR(SEARCH("組織統治",B325)))</formula>
    </cfRule>
    <cfRule type="expression" dxfId="299" priority="351" stopIfTrue="1">
      <formula>NOT(ISERROR(SEARCH("コミュニティ",B325)))</formula>
    </cfRule>
    <cfRule type="expression" dxfId="298" priority="352" stopIfTrue="1">
      <formula>NOT(ISERROR(SEARCH("消費者",B325)))</formula>
    </cfRule>
  </conditionalFormatting>
  <conditionalFormatting sqref="B330:B332">
    <cfRule type="expression" dxfId="297" priority="347" stopIfTrue="1">
      <formula>NOT(ISERROR(SEARCH("組織統治",B330)))</formula>
    </cfRule>
    <cfRule type="expression" dxfId="296" priority="348" stopIfTrue="1">
      <formula>NOT(ISERROR(SEARCH("コミュニティ",B330)))</formula>
    </cfRule>
    <cfRule type="expression" dxfId="295" priority="349" stopIfTrue="1">
      <formula>NOT(ISERROR(SEARCH("消費者",B330)))</formula>
    </cfRule>
  </conditionalFormatting>
  <conditionalFormatting sqref="B297:B299">
    <cfRule type="expression" dxfId="294" priority="362" stopIfTrue="1">
      <formula>NOT(ISERROR(SEARCH("組織統治",B297)))</formula>
    </cfRule>
    <cfRule type="expression" dxfId="293" priority="363" stopIfTrue="1">
      <formula>NOT(ISERROR(SEARCH("コミュニティ",B297)))</formula>
    </cfRule>
    <cfRule type="expression" dxfId="292" priority="364" stopIfTrue="1">
      <formula>NOT(ISERROR(SEARCH("消費者",B297)))</formula>
    </cfRule>
  </conditionalFormatting>
  <conditionalFormatting sqref="B292:B294 B288:B290">
    <cfRule type="expression" dxfId="291" priority="368" stopIfTrue="1">
      <formula>NOT(ISERROR(SEARCH("組織統治",B288)))</formula>
    </cfRule>
    <cfRule type="expression" dxfId="290" priority="369" stopIfTrue="1">
      <formula>NOT(ISERROR(SEARCH("コミュニティ",B288)))</formula>
    </cfRule>
    <cfRule type="expression" dxfId="289" priority="370" stopIfTrue="1">
      <formula>NOT(ISERROR(SEARCH("消費者",B288)))</formula>
    </cfRule>
  </conditionalFormatting>
  <conditionalFormatting sqref="B302:B304">
    <cfRule type="expression" dxfId="288" priority="359" stopIfTrue="1">
      <formula>NOT(ISERROR(SEARCH("組織統治",B302)))</formula>
    </cfRule>
    <cfRule type="expression" dxfId="287" priority="360" stopIfTrue="1">
      <formula>NOT(ISERROR(SEARCH("コミュニティ",B302)))</formula>
    </cfRule>
    <cfRule type="expression" dxfId="286" priority="361" stopIfTrue="1">
      <formula>NOT(ISERROR(SEARCH("消費者",B302)))</formula>
    </cfRule>
  </conditionalFormatting>
  <conditionalFormatting sqref="B284:B286">
    <cfRule type="expression" dxfId="285" priority="344" stopIfTrue="1">
      <formula>NOT(ISERROR(SEARCH("組織統治",B284)))</formula>
    </cfRule>
    <cfRule type="expression" dxfId="284" priority="345" stopIfTrue="1">
      <formula>NOT(ISERROR(SEARCH("コミュニティ",B284)))</formula>
    </cfRule>
    <cfRule type="expression" dxfId="283" priority="346" stopIfTrue="1">
      <formula>NOT(ISERROR(SEARCH("消費者",B284)))</formula>
    </cfRule>
  </conditionalFormatting>
  <conditionalFormatting sqref="C302">
    <cfRule type="expression" dxfId="282" priority="332" stopIfTrue="1">
      <formula>NOT(ISERROR(SEARCH("組織統治",C302)))</formula>
    </cfRule>
    <cfRule type="expression" dxfId="281" priority="333" stopIfTrue="1">
      <formula>NOT(ISERROR(SEARCH("コミュニティ",C302)))</formula>
    </cfRule>
    <cfRule type="expression" dxfId="280" priority="334" stopIfTrue="1">
      <formula>NOT(ISERROR(SEARCH("消費者",C302)))</formula>
    </cfRule>
  </conditionalFormatting>
  <conditionalFormatting sqref="B282">
    <cfRule type="expression" dxfId="279" priority="341" stopIfTrue="1">
      <formula>NOT(ISERROR(SEARCH("組織統治",B282)))</formula>
    </cfRule>
    <cfRule type="expression" dxfId="278" priority="342" stopIfTrue="1">
      <formula>NOT(ISERROR(SEARCH("コミュニティ",B282)))</formula>
    </cfRule>
    <cfRule type="expression" dxfId="277" priority="343" stopIfTrue="1">
      <formula>NOT(ISERROR(SEARCH("消費者",B282)))</formula>
    </cfRule>
  </conditionalFormatting>
  <conditionalFormatting sqref="C284">
    <cfRule type="expression" dxfId="276" priority="338" stopIfTrue="1">
      <formula>NOT(ISERROR(SEARCH("組織統治",C284)))</formula>
    </cfRule>
    <cfRule type="expression" dxfId="275" priority="339" stopIfTrue="1">
      <formula>NOT(ISERROR(SEARCH("コミュニティ",C284)))</formula>
    </cfRule>
    <cfRule type="expression" dxfId="274" priority="340" stopIfTrue="1">
      <formula>NOT(ISERROR(SEARCH("消費者",C284)))</formula>
    </cfRule>
  </conditionalFormatting>
  <conditionalFormatting sqref="C297">
    <cfRule type="expression" dxfId="273" priority="335" stopIfTrue="1">
      <formula>NOT(ISERROR(SEARCH("組織統治",C297)))</formula>
    </cfRule>
    <cfRule type="expression" dxfId="272" priority="336" stopIfTrue="1">
      <formula>NOT(ISERROR(SEARCH("コミュニティ",C297)))</formula>
    </cfRule>
    <cfRule type="expression" dxfId="271" priority="337" stopIfTrue="1">
      <formula>NOT(ISERROR(SEARCH("消費者",C297)))</formula>
    </cfRule>
  </conditionalFormatting>
  <conditionalFormatting sqref="C307">
    <cfRule type="expression" dxfId="270" priority="329" stopIfTrue="1">
      <formula>NOT(ISERROR(SEARCH("組織統治",C307)))</formula>
    </cfRule>
    <cfRule type="expression" dxfId="269" priority="330" stopIfTrue="1">
      <formula>NOT(ISERROR(SEARCH("コミュニティ",C307)))</formula>
    </cfRule>
    <cfRule type="expression" dxfId="268" priority="331" stopIfTrue="1">
      <formula>NOT(ISERROR(SEARCH("消費者",C307)))</formula>
    </cfRule>
  </conditionalFormatting>
  <conditionalFormatting sqref="C311">
    <cfRule type="expression" dxfId="267" priority="326" stopIfTrue="1">
      <formula>NOT(ISERROR(SEARCH("組織統治",C311)))</formula>
    </cfRule>
    <cfRule type="expression" dxfId="266" priority="327" stopIfTrue="1">
      <formula>NOT(ISERROR(SEARCH("コミュニティ",C311)))</formula>
    </cfRule>
    <cfRule type="expression" dxfId="265" priority="328" stopIfTrue="1">
      <formula>NOT(ISERROR(SEARCH("消費者",C311)))</formula>
    </cfRule>
  </conditionalFormatting>
  <conditionalFormatting sqref="C330">
    <cfRule type="expression" dxfId="264" priority="323" stopIfTrue="1">
      <formula>NOT(ISERROR(SEARCH("組織統治",C330)))</formula>
    </cfRule>
    <cfRule type="expression" dxfId="263" priority="324" stopIfTrue="1">
      <formula>NOT(ISERROR(SEARCH("コミュニティ",C330)))</formula>
    </cfRule>
    <cfRule type="expression" dxfId="262" priority="325" stopIfTrue="1">
      <formula>NOT(ISERROR(SEARCH("消費者",C330)))</formula>
    </cfRule>
  </conditionalFormatting>
  <conditionalFormatting sqref="C316">
    <cfRule type="expression" dxfId="261" priority="320" stopIfTrue="1">
      <formula>NOT(ISERROR(SEARCH("組織統治",C316)))</formula>
    </cfRule>
    <cfRule type="expression" dxfId="260" priority="321" stopIfTrue="1">
      <formula>NOT(ISERROR(SEARCH("コミュニティ",C316)))</formula>
    </cfRule>
    <cfRule type="expression" dxfId="259" priority="322" stopIfTrue="1">
      <formula>NOT(ISERROR(SEARCH("消費者",C316)))</formula>
    </cfRule>
  </conditionalFormatting>
  <conditionalFormatting sqref="B321:B323">
    <cfRule type="expression" dxfId="258" priority="317" stopIfTrue="1">
      <formula>NOT(ISERROR(SEARCH("組織統治",B321)))</formula>
    </cfRule>
    <cfRule type="expression" dxfId="257" priority="318" stopIfTrue="1">
      <formula>NOT(ISERROR(SEARCH("コミュニティ",B321)))</formula>
    </cfRule>
    <cfRule type="expression" dxfId="256" priority="319" stopIfTrue="1">
      <formula>NOT(ISERROR(SEARCH("消費者",B321)))</formula>
    </cfRule>
  </conditionalFormatting>
  <conditionalFormatting sqref="C321">
    <cfRule type="expression" dxfId="255" priority="314" stopIfTrue="1">
      <formula>NOT(ISERROR(SEARCH("組織統治",C321)))</formula>
    </cfRule>
    <cfRule type="expression" dxfId="254" priority="315" stopIfTrue="1">
      <formula>NOT(ISERROR(SEARCH("コミュニティ",C321)))</formula>
    </cfRule>
    <cfRule type="expression" dxfId="253" priority="316" stopIfTrue="1">
      <formula>NOT(ISERROR(SEARCH("消費者",C321)))</formula>
    </cfRule>
  </conditionalFormatting>
  <conditionalFormatting sqref="B354:B356">
    <cfRule type="expression" dxfId="252" priority="302" stopIfTrue="1">
      <formula>NOT(ISERROR(SEARCH("組織統治",B354)))</formula>
    </cfRule>
    <cfRule type="expression" dxfId="251" priority="303" stopIfTrue="1">
      <formula>NOT(ISERROR(SEARCH("コミュニティ",B354)))</formula>
    </cfRule>
    <cfRule type="expression" dxfId="250" priority="304" stopIfTrue="1">
      <formula>NOT(ISERROR(SEARCH("消費者",B354)))</formula>
    </cfRule>
  </conditionalFormatting>
  <conditionalFormatting sqref="B341:B343">
    <cfRule type="expression" dxfId="249" priority="311" stopIfTrue="1">
      <formula>NOT(ISERROR(SEARCH("組織統治",B341)))</formula>
    </cfRule>
    <cfRule type="expression" dxfId="248" priority="312" stopIfTrue="1">
      <formula>NOT(ISERROR(SEARCH("コミュニティ",B341)))</formula>
    </cfRule>
    <cfRule type="expression" dxfId="247" priority="313" stopIfTrue="1">
      <formula>NOT(ISERROR(SEARCH("消費者",B341)))</formula>
    </cfRule>
  </conditionalFormatting>
  <conditionalFormatting sqref="B369:B371">
    <cfRule type="expression" dxfId="246" priority="305" stopIfTrue="1">
      <formula>NOT(ISERROR(SEARCH("組織統治",B369)))</formula>
    </cfRule>
    <cfRule type="expression" dxfId="245" priority="306" stopIfTrue="1">
      <formula>NOT(ISERROR(SEARCH("コミュニティ",B369)))</formula>
    </cfRule>
    <cfRule type="expression" dxfId="244" priority="307" stopIfTrue="1">
      <formula>NOT(ISERROR(SEARCH("消費者",B369)))</formula>
    </cfRule>
  </conditionalFormatting>
  <conditionalFormatting sqref="B345:B347 B349:B351">
    <cfRule type="expression" dxfId="243" priority="308" stopIfTrue="1">
      <formula>NOT(ISERROR(SEARCH("組織統治",B345)))</formula>
    </cfRule>
    <cfRule type="expression" dxfId="242" priority="309" stopIfTrue="1">
      <formula>NOT(ISERROR(SEARCH("コミュニティ",B345)))</formula>
    </cfRule>
    <cfRule type="expression" dxfId="241" priority="310" stopIfTrue="1">
      <formula>NOT(ISERROR(SEARCH("消費者",B345)))</formula>
    </cfRule>
  </conditionalFormatting>
  <conditionalFormatting sqref="B359:B361">
    <cfRule type="expression" dxfId="240" priority="299" stopIfTrue="1">
      <formula>NOT(ISERROR(SEARCH("組織統治",B359)))</formula>
    </cfRule>
    <cfRule type="expression" dxfId="239" priority="300" stopIfTrue="1">
      <formula>NOT(ISERROR(SEARCH("コミュニティ",B359)))</formula>
    </cfRule>
    <cfRule type="expression" dxfId="238" priority="301" stopIfTrue="1">
      <formula>NOT(ISERROR(SEARCH("消費者",B359)))</formula>
    </cfRule>
  </conditionalFormatting>
  <conditionalFormatting sqref="B364:B366">
    <cfRule type="expression" dxfId="237" priority="296" stopIfTrue="1">
      <formula>NOT(ISERROR(SEARCH("組織統治",B364)))</formula>
    </cfRule>
    <cfRule type="expression" dxfId="236" priority="297" stopIfTrue="1">
      <formula>NOT(ISERROR(SEARCH("コミュニティ",B364)))</formula>
    </cfRule>
    <cfRule type="expression" dxfId="235" priority="298" stopIfTrue="1">
      <formula>NOT(ISERROR(SEARCH("消費者",B364)))</formula>
    </cfRule>
  </conditionalFormatting>
  <conditionalFormatting sqref="C345">
    <cfRule type="expression" dxfId="234" priority="293" stopIfTrue="1">
      <formula>NOT(ISERROR(SEARCH("組織統治",C345)))</formula>
    </cfRule>
    <cfRule type="expression" dxfId="233" priority="294" stopIfTrue="1">
      <formula>NOT(ISERROR(SEARCH("コミュニティ",C345)))</formula>
    </cfRule>
    <cfRule type="expression" dxfId="232" priority="295" stopIfTrue="1">
      <formula>NOT(ISERROR(SEARCH("消費者",C345)))</formula>
    </cfRule>
  </conditionalFormatting>
  <conditionalFormatting sqref="C354">
    <cfRule type="expression" dxfId="231" priority="290" stopIfTrue="1">
      <formula>NOT(ISERROR(SEARCH("組織統治",C354)))</formula>
    </cfRule>
    <cfRule type="expression" dxfId="230" priority="291" stopIfTrue="1">
      <formula>NOT(ISERROR(SEARCH("コミュニティ",C354)))</formula>
    </cfRule>
    <cfRule type="expression" dxfId="229" priority="292" stopIfTrue="1">
      <formula>NOT(ISERROR(SEARCH("消費者",C354)))</formula>
    </cfRule>
  </conditionalFormatting>
  <conditionalFormatting sqref="C359">
    <cfRule type="expression" dxfId="228" priority="287" stopIfTrue="1">
      <formula>NOT(ISERROR(SEARCH("組織統治",C359)))</formula>
    </cfRule>
    <cfRule type="expression" dxfId="227" priority="288" stopIfTrue="1">
      <formula>NOT(ISERROR(SEARCH("コミュニティ",C359)))</formula>
    </cfRule>
    <cfRule type="expression" dxfId="226" priority="289" stopIfTrue="1">
      <formula>NOT(ISERROR(SEARCH("消費者",C359)))</formula>
    </cfRule>
  </conditionalFormatting>
  <conditionalFormatting sqref="C364">
    <cfRule type="expression" dxfId="225" priority="284" stopIfTrue="1">
      <formula>NOT(ISERROR(SEARCH("組織統治",C364)))</formula>
    </cfRule>
    <cfRule type="expression" dxfId="224" priority="285" stopIfTrue="1">
      <formula>NOT(ISERROR(SEARCH("コミュニティ",C364)))</formula>
    </cfRule>
    <cfRule type="expression" dxfId="223" priority="286" stopIfTrue="1">
      <formula>NOT(ISERROR(SEARCH("消費者",C364)))</formula>
    </cfRule>
  </conditionalFormatting>
  <conditionalFormatting sqref="C369">
    <cfRule type="expression" dxfId="222" priority="281" stopIfTrue="1">
      <formula>NOT(ISERROR(SEARCH("組織統治",C369)))</formula>
    </cfRule>
    <cfRule type="expression" dxfId="221" priority="282" stopIfTrue="1">
      <formula>NOT(ISERROR(SEARCH("コミュニティ",C369)))</formula>
    </cfRule>
    <cfRule type="expression" dxfId="220" priority="283" stopIfTrue="1">
      <formula>NOT(ISERROR(SEARCH("消費者",C369)))</formula>
    </cfRule>
  </conditionalFormatting>
  <conditionalFormatting sqref="C341">
    <cfRule type="expression" dxfId="219" priority="278" stopIfTrue="1">
      <formula>NOT(ISERROR(SEARCH("組織統治",C341)))</formula>
    </cfRule>
    <cfRule type="expression" dxfId="218" priority="279" stopIfTrue="1">
      <formula>NOT(ISERROR(SEARCH("コミュニティ",C341)))</formula>
    </cfRule>
    <cfRule type="expression" dxfId="217" priority="280" stopIfTrue="1">
      <formula>NOT(ISERROR(SEARCH("消費者",C341)))</formula>
    </cfRule>
  </conditionalFormatting>
  <conditionalFormatting sqref="B391:B393">
    <cfRule type="expression" dxfId="216" priority="272" stopIfTrue="1">
      <formula>NOT(ISERROR(SEARCH("組織統治",B391)))</formula>
    </cfRule>
    <cfRule type="expression" dxfId="215" priority="273" stopIfTrue="1">
      <formula>NOT(ISERROR(SEARCH("コミュニティ",B391)))</formula>
    </cfRule>
    <cfRule type="expression" dxfId="214" priority="274" stopIfTrue="1">
      <formula>NOT(ISERROR(SEARCH("消費者",B391)))</formula>
    </cfRule>
  </conditionalFormatting>
  <conditionalFormatting sqref="B382:B384">
    <cfRule type="expression" dxfId="213" priority="275" stopIfTrue="1">
      <formula>NOT(ISERROR(SEARCH("組織統治",B382)))</formula>
    </cfRule>
    <cfRule type="expression" dxfId="212" priority="276" stopIfTrue="1">
      <formula>NOT(ISERROR(SEARCH("コミュニティ",B382)))</formula>
    </cfRule>
    <cfRule type="expression" dxfId="211" priority="277" stopIfTrue="1">
      <formula>NOT(ISERROR(SEARCH("消費者",B382)))</formula>
    </cfRule>
  </conditionalFormatting>
  <conditionalFormatting sqref="B396:B398">
    <cfRule type="expression" dxfId="210" priority="269" stopIfTrue="1">
      <formula>NOT(ISERROR(SEARCH("組織統治",B396)))</formula>
    </cfRule>
    <cfRule type="expression" dxfId="209" priority="270" stopIfTrue="1">
      <formula>NOT(ISERROR(SEARCH("コミュニティ",B396)))</formula>
    </cfRule>
    <cfRule type="expression" dxfId="208" priority="271" stopIfTrue="1">
      <formula>NOT(ISERROR(SEARCH("消費者",B396)))</formula>
    </cfRule>
  </conditionalFormatting>
  <conditionalFormatting sqref="B416:B418">
    <cfRule type="expression" dxfId="207" priority="263" stopIfTrue="1">
      <formula>NOT(ISERROR(SEARCH("組織統治",B416)))</formula>
    </cfRule>
    <cfRule type="expression" dxfId="206" priority="264" stopIfTrue="1">
      <formula>NOT(ISERROR(SEARCH("コミュニティ",B416)))</formula>
    </cfRule>
    <cfRule type="expression" dxfId="205" priority="265" stopIfTrue="1">
      <formula>NOT(ISERROR(SEARCH("消費者",B416)))</formula>
    </cfRule>
  </conditionalFormatting>
  <conditionalFormatting sqref="B401:B403">
    <cfRule type="expression" dxfId="204" priority="266" stopIfTrue="1">
      <formula>NOT(ISERROR(SEARCH("組織統治",B401)))</formula>
    </cfRule>
    <cfRule type="expression" dxfId="203" priority="267" stopIfTrue="1">
      <formula>NOT(ISERROR(SEARCH("コミュニティ",B401)))</formula>
    </cfRule>
    <cfRule type="expression" dxfId="202" priority="268" stopIfTrue="1">
      <formula>NOT(ISERROR(SEARCH("消費者",B401)))</formula>
    </cfRule>
  </conditionalFormatting>
  <conditionalFormatting sqref="C382">
    <cfRule type="expression" dxfId="201" priority="260" stopIfTrue="1">
      <formula>NOT(ISERROR(SEARCH("組織統治",C382)))</formula>
    </cfRule>
    <cfRule type="expression" dxfId="200" priority="261" stopIfTrue="1">
      <formula>NOT(ISERROR(SEARCH("コミュニティ",C382)))</formula>
    </cfRule>
    <cfRule type="expression" dxfId="199" priority="262" stopIfTrue="1">
      <formula>NOT(ISERROR(SEARCH("消費者",C382)))</formula>
    </cfRule>
  </conditionalFormatting>
  <conditionalFormatting sqref="C391">
    <cfRule type="expression" dxfId="198" priority="257" stopIfTrue="1">
      <formula>NOT(ISERROR(SEARCH("組織統治",C391)))</formula>
    </cfRule>
    <cfRule type="expression" dxfId="197" priority="258" stopIfTrue="1">
      <formula>NOT(ISERROR(SEARCH("コミュニティ",C391)))</formula>
    </cfRule>
    <cfRule type="expression" dxfId="196" priority="259" stopIfTrue="1">
      <formula>NOT(ISERROR(SEARCH("消費者",C391)))</formula>
    </cfRule>
  </conditionalFormatting>
  <conditionalFormatting sqref="C401">
    <cfRule type="expression" dxfId="195" priority="251" stopIfTrue="1">
      <formula>NOT(ISERROR(SEARCH("組織統治",C401)))</formula>
    </cfRule>
    <cfRule type="expression" dxfId="194" priority="252" stopIfTrue="1">
      <formula>NOT(ISERROR(SEARCH("コミュニティ",C401)))</formula>
    </cfRule>
    <cfRule type="expression" dxfId="193" priority="253" stopIfTrue="1">
      <formula>NOT(ISERROR(SEARCH("消費者",C401)))</formula>
    </cfRule>
  </conditionalFormatting>
  <conditionalFormatting sqref="C396">
    <cfRule type="expression" dxfId="192" priority="254" stopIfTrue="1">
      <formula>NOT(ISERROR(SEARCH("組織統治",C396)))</formula>
    </cfRule>
    <cfRule type="expression" dxfId="191" priority="255" stopIfTrue="1">
      <formula>NOT(ISERROR(SEARCH("コミュニティ",C396)))</formula>
    </cfRule>
    <cfRule type="expression" dxfId="190" priority="256" stopIfTrue="1">
      <formula>NOT(ISERROR(SEARCH("消費者",C396)))</formula>
    </cfRule>
  </conditionalFormatting>
  <conditionalFormatting sqref="C406">
    <cfRule type="expression" dxfId="189" priority="245" stopIfTrue="1">
      <formula>NOT(ISERROR(SEARCH("組織統治",C406)))</formula>
    </cfRule>
    <cfRule type="expression" dxfId="188" priority="246" stopIfTrue="1">
      <formula>NOT(ISERROR(SEARCH("コミュニティ",C406)))</formula>
    </cfRule>
    <cfRule type="expression" dxfId="187" priority="247" stopIfTrue="1">
      <formula>NOT(ISERROR(SEARCH("消費者",C406)))</formula>
    </cfRule>
  </conditionalFormatting>
  <conditionalFormatting sqref="B406:B408">
    <cfRule type="expression" dxfId="186" priority="248" stopIfTrue="1">
      <formula>NOT(ISERROR(SEARCH("組織統治",B406)))</formula>
    </cfRule>
    <cfRule type="expression" dxfId="185" priority="249" stopIfTrue="1">
      <formula>NOT(ISERROR(SEARCH("コミュニティ",B406)))</formula>
    </cfRule>
    <cfRule type="expression" dxfId="184" priority="250" stopIfTrue="1">
      <formula>NOT(ISERROR(SEARCH("消費者",B406)))</formula>
    </cfRule>
  </conditionalFormatting>
  <conditionalFormatting sqref="B386:B388">
    <cfRule type="expression" dxfId="183" priority="242" stopIfTrue="1">
      <formula>NOT(ISERROR(SEARCH("組織統治",B386)))</formula>
    </cfRule>
    <cfRule type="expression" dxfId="182" priority="243" stopIfTrue="1">
      <formula>NOT(ISERROR(SEARCH("コミュニティ",B386)))</formula>
    </cfRule>
    <cfRule type="expression" dxfId="181" priority="244" stopIfTrue="1">
      <formula>NOT(ISERROR(SEARCH("消費者",B386)))</formula>
    </cfRule>
  </conditionalFormatting>
  <conditionalFormatting sqref="C386">
    <cfRule type="expression" dxfId="180" priority="239" stopIfTrue="1">
      <formula>NOT(ISERROR(SEARCH("組織統治",C386)))</formula>
    </cfRule>
    <cfRule type="expression" dxfId="179" priority="240" stopIfTrue="1">
      <formula>NOT(ISERROR(SEARCH("コミュニティ",C386)))</formula>
    </cfRule>
    <cfRule type="expression" dxfId="178" priority="241" stopIfTrue="1">
      <formula>NOT(ISERROR(SEARCH("消費者",C386)))</formula>
    </cfRule>
  </conditionalFormatting>
  <conditionalFormatting sqref="C411">
    <cfRule type="expression" dxfId="177" priority="233" stopIfTrue="1">
      <formula>NOT(ISERROR(SEARCH("組織統治",C411)))</formula>
    </cfRule>
    <cfRule type="expression" dxfId="176" priority="234" stopIfTrue="1">
      <formula>NOT(ISERROR(SEARCH("コミュニティ",C411)))</formula>
    </cfRule>
    <cfRule type="expression" dxfId="175" priority="235" stopIfTrue="1">
      <formula>NOT(ISERROR(SEARCH("消費者",C411)))</formula>
    </cfRule>
  </conditionalFormatting>
  <conditionalFormatting sqref="B411:B413">
    <cfRule type="expression" dxfId="174" priority="236" stopIfTrue="1">
      <formula>NOT(ISERROR(SEARCH("組織統治",B411)))</formula>
    </cfRule>
    <cfRule type="expression" dxfId="173" priority="237" stopIfTrue="1">
      <formula>NOT(ISERROR(SEARCH("コミュニティ",B411)))</formula>
    </cfRule>
    <cfRule type="expression" dxfId="172" priority="238" stopIfTrue="1">
      <formula>NOT(ISERROR(SEARCH("消費者",B411)))</formula>
    </cfRule>
  </conditionalFormatting>
  <conditionalFormatting sqref="C416">
    <cfRule type="expression" dxfId="171" priority="230" stopIfTrue="1">
      <formula>NOT(ISERROR(SEARCH("組織統治",C416)))</formula>
    </cfRule>
    <cfRule type="expression" dxfId="170" priority="231" stopIfTrue="1">
      <formula>NOT(ISERROR(SEARCH("コミュニティ",C416)))</formula>
    </cfRule>
    <cfRule type="expression" dxfId="169" priority="232" stopIfTrue="1">
      <formula>NOT(ISERROR(SEARCH("消費者",C416)))</formula>
    </cfRule>
  </conditionalFormatting>
  <conditionalFormatting sqref="D5">
    <cfRule type="iconSet" priority="228">
      <iconSet>
        <cfvo type="percent" val="0"/>
        <cfvo type="num" val="30"/>
        <cfvo type="num" val="80"/>
      </iconSet>
    </cfRule>
  </conditionalFormatting>
  <conditionalFormatting sqref="D6">
    <cfRule type="containsBlanks" dxfId="168" priority="229">
      <formula>LEN(TRIM(D6))=0</formula>
    </cfRule>
  </conditionalFormatting>
  <conditionalFormatting sqref="E15">
    <cfRule type="containsBlanks" dxfId="167" priority="227">
      <formula>LEN(TRIM(E15))=0</formula>
    </cfRule>
  </conditionalFormatting>
  <conditionalFormatting sqref="D15">
    <cfRule type="containsText" dxfId="166" priority="225" operator="containsText" text="非該当">
      <formula>NOT(ISERROR(SEARCH("非該当",D15)))</formula>
    </cfRule>
    <cfRule type="colorScale" priority="226">
      <colorScale>
        <cfvo type="num" val="0"/>
        <cfvo type="percentile" val="50"/>
        <cfvo type="num" val="5"/>
        <color rgb="FFFF7128"/>
        <color rgb="FFFFEB84"/>
        <color rgb="FF63BE7B"/>
      </colorScale>
    </cfRule>
  </conditionalFormatting>
  <conditionalFormatting sqref="E19">
    <cfRule type="containsBlanks" dxfId="165" priority="224">
      <formula>LEN(TRIM(E19))=0</formula>
    </cfRule>
  </conditionalFormatting>
  <conditionalFormatting sqref="D19">
    <cfRule type="containsText" dxfId="164" priority="222" operator="containsText" text="非該当">
      <formula>NOT(ISERROR(SEARCH("非該当",D19)))</formula>
    </cfRule>
    <cfRule type="colorScale" priority="223">
      <colorScale>
        <cfvo type="num" val="0"/>
        <cfvo type="percentile" val="50"/>
        <cfvo type="num" val="5"/>
        <color rgb="FFFF7128"/>
        <color rgb="FFFFEB84"/>
        <color rgb="FF63BE7B"/>
      </colorScale>
    </cfRule>
  </conditionalFormatting>
  <conditionalFormatting sqref="E23">
    <cfRule type="containsBlanks" dxfId="163" priority="221">
      <formula>LEN(TRIM(E23))=0</formula>
    </cfRule>
  </conditionalFormatting>
  <conditionalFormatting sqref="D23">
    <cfRule type="containsText" dxfId="162" priority="219" operator="containsText" text="非該当">
      <formula>NOT(ISERROR(SEARCH("非該当",D23)))</formula>
    </cfRule>
    <cfRule type="colorScale" priority="220">
      <colorScale>
        <cfvo type="num" val="0"/>
        <cfvo type="percentile" val="50"/>
        <cfvo type="num" val="5"/>
        <color rgb="FFFF7128"/>
        <color rgb="FFFFEB84"/>
        <color rgb="FF63BE7B"/>
      </colorScale>
    </cfRule>
  </conditionalFormatting>
  <conditionalFormatting sqref="E28">
    <cfRule type="containsBlanks" dxfId="161" priority="218">
      <formula>LEN(TRIM(E28))=0</formula>
    </cfRule>
  </conditionalFormatting>
  <conditionalFormatting sqref="D28">
    <cfRule type="containsText" dxfId="160" priority="216" operator="containsText" text="非該当">
      <formula>NOT(ISERROR(SEARCH("非該当",D28)))</formula>
    </cfRule>
    <cfRule type="colorScale" priority="217">
      <colorScale>
        <cfvo type="num" val="0"/>
        <cfvo type="percentile" val="50"/>
        <cfvo type="num" val="5"/>
        <color rgb="FFFF7128"/>
        <color rgb="FFFFEB84"/>
        <color rgb="FF63BE7B"/>
      </colorScale>
    </cfRule>
  </conditionalFormatting>
  <conditionalFormatting sqref="E32">
    <cfRule type="containsBlanks" dxfId="159" priority="215">
      <formula>LEN(TRIM(E32))=0</formula>
    </cfRule>
  </conditionalFormatting>
  <conditionalFormatting sqref="D32">
    <cfRule type="containsText" dxfId="158" priority="213" operator="containsText" text="非該当">
      <formula>NOT(ISERROR(SEARCH("非該当",D32)))</formula>
    </cfRule>
    <cfRule type="colorScale" priority="214">
      <colorScale>
        <cfvo type="num" val="0"/>
        <cfvo type="percentile" val="50"/>
        <cfvo type="num" val="5"/>
        <color rgb="FFFF7128"/>
        <color rgb="FFFFEB84"/>
        <color rgb="FF63BE7B"/>
      </colorScale>
    </cfRule>
  </conditionalFormatting>
  <conditionalFormatting sqref="E36">
    <cfRule type="containsBlanks" dxfId="157" priority="212">
      <formula>LEN(TRIM(E36))=0</formula>
    </cfRule>
  </conditionalFormatting>
  <conditionalFormatting sqref="D36">
    <cfRule type="containsText" dxfId="156" priority="210" operator="containsText" text="非該当">
      <formula>NOT(ISERROR(SEARCH("非該当",D36)))</formula>
    </cfRule>
    <cfRule type="colorScale" priority="211">
      <colorScale>
        <cfvo type="num" val="0"/>
        <cfvo type="percentile" val="50"/>
        <cfvo type="num" val="5"/>
        <color rgb="FFFF7128"/>
        <color rgb="FFFFEB84"/>
        <color rgb="FF63BE7B"/>
      </colorScale>
    </cfRule>
  </conditionalFormatting>
  <conditionalFormatting sqref="E41">
    <cfRule type="containsBlanks" dxfId="155" priority="209">
      <formula>LEN(TRIM(E41))=0</formula>
    </cfRule>
  </conditionalFormatting>
  <conditionalFormatting sqref="D41">
    <cfRule type="containsText" dxfId="154" priority="207" operator="containsText" text="非該当">
      <formula>NOT(ISERROR(SEARCH("非該当",D41)))</formula>
    </cfRule>
    <cfRule type="colorScale" priority="208">
      <colorScale>
        <cfvo type="num" val="0"/>
        <cfvo type="percentile" val="50"/>
        <cfvo type="num" val="5"/>
        <color rgb="FFFF7128"/>
        <color rgb="FFFFEB84"/>
        <color rgb="FF63BE7B"/>
      </colorScale>
    </cfRule>
  </conditionalFormatting>
  <conditionalFormatting sqref="E46">
    <cfRule type="containsBlanks" dxfId="153" priority="206">
      <formula>LEN(TRIM(E46))=0</formula>
    </cfRule>
  </conditionalFormatting>
  <conditionalFormatting sqref="D46">
    <cfRule type="containsText" dxfId="152" priority="204" operator="containsText" text="非該当">
      <formula>NOT(ISERROR(SEARCH("非該当",D46)))</formula>
    </cfRule>
    <cfRule type="colorScale" priority="205">
      <colorScale>
        <cfvo type="num" val="0"/>
        <cfvo type="percentile" val="50"/>
        <cfvo type="num" val="5"/>
        <color rgb="FFFF7128"/>
        <color rgb="FFFFEB84"/>
        <color rgb="FF63BE7B"/>
      </colorScale>
    </cfRule>
  </conditionalFormatting>
  <conditionalFormatting sqref="E51">
    <cfRule type="containsBlanks" dxfId="151" priority="203">
      <formula>LEN(TRIM(E51))=0</formula>
    </cfRule>
  </conditionalFormatting>
  <conditionalFormatting sqref="D51">
    <cfRule type="containsText" dxfId="150" priority="201" operator="containsText" text="非該当">
      <formula>NOT(ISERROR(SEARCH("非該当",D51)))</formula>
    </cfRule>
    <cfRule type="colorScale" priority="202">
      <colorScale>
        <cfvo type="num" val="0"/>
        <cfvo type="percentile" val="50"/>
        <cfvo type="num" val="5"/>
        <color rgb="FFFF7128"/>
        <color rgb="FFFFEB84"/>
        <color rgb="FF63BE7B"/>
      </colorScale>
    </cfRule>
  </conditionalFormatting>
  <conditionalFormatting sqref="E55">
    <cfRule type="containsBlanks" dxfId="149" priority="200">
      <formula>LEN(TRIM(E55))=0</formula>
    </cfRule>
  </conditionalFormatting>
  <conditionalFormatting sqref="D55">
    <cfRule type="containsText" dxfId="148" priority="198" operator="containsText" text="非該当">
      <formula>NOT(ISERROR(SEARCH("非該当",D55)))</formula>
    </cfRule>
    <cfRule type="colorScale" priority="199">
      <colorScale>
        <cfvo type="num" val="0"/>
        <cfvo type="percentile" val="50"/>
        <cfvo type="num" val="5"/>
        <color rgb="FFFF7128"/>
        <color rgb="FFFFEB84"/>
        <color rgb="FF63BE7B"/>
      </colorScale>
    </cfRule>
  </conditionalFormatting>
  <conditionalFormatting sqref="E66">
    <cfRule type="containsBlanks" dxfId="147" priority="197">
      <formula>LEN(TRIM(E66))=0</formula>
    </cfRule>
  </conditionalFormatting>
  <conditionalFormatting sqref="D66">
    <cfRule type="containsText" dxfId="146" priority="195" operator="containsText" text="非該当">
      <formula>NOT(ISERROR(SEARCH("非該当",D66)))</formula>
    </cfRule>
    <cfRule type="colorScale" priority="196">
      <colorScale>
        <cfvo type="num" val="0"/>
        <cfvo type="percentile" val="50"/>
        <cfvo type="num" val="5"/>
        <color rgb="FFFF7128"/>
        <color rgb="FFFFEB84"/>
        <color rgb="FF63BE7B"/>
      </colorScale>
    </cfRule>
  </conditionalFormatting>
  <conditionalFormatting sqref="E70">
    <cfRule type="containsBlanks" dxfId="145" priority="194">
      <formula>LEN(TRIM(E70))=0</formula>
    </cfRule>
  </conditionalFormatting>
  <conditionalFormatting sqref="D70">
    <cfRule type="containsText" dxfId="144" priority="192" operator="containsText" text="非該当">
      <formula>NOT(ISERROR(SEARCH("非該当",D70)))</formula>
    </cfRule>
    <cfRule type="colorScale" priority="193">
      <colorScale>
        <cfvo type="num" val="0"/>
        <cfvo type="percentile" val="50"/>
        <cfvo type="num" val="5"/>
        <color rgb="FFFF7128"/>
        <color rgb="FFFFEB84"/>
        <color rgb="FF63BE7B"/>
      </colorScale>
    </cfRule>
  </conditionalFormatting>
  <conditionalFormatting sqref="E76">
    <cfRule type="containsBlanks" dxfId="143" priority="191">
      <formula>LEN(TRIM(E76))=0</formula>
    </cfRule>
  </conditionalFormatting>
  <conditionalFormatting sqref="D76">
    <cfRule type="containsText" dxfId="142" priority="189" operator="containsText" text="非該当">
      <formula>NOT(ISERROR(SEARCH("非該当",D76)))</formula>
    </cfRule>
    <cfRule type="colorScale" priority="190">
      <colorScale>
        <cfvo type="num" val="0"/>
        <cfvo type="percentile" val="50"/>
        <cfvo type="num" val="5"/>
        <color rgb="FFFF7128"/>
        <color rgb="FFFFEB84"/>
        <color rgb="FF63BE7B"/>
      </colorScale>
    </cfRule>
  </conditionalFormatting>
  <conditionalFormatting sqref="E80">
    <cfRule type="containsBlanks" dxfId="141" priority="188">
      <formula>LEN(TRIM(E80))=0</formula>
    </cfRule>
  </conditionalFormatting>
  <conditionalFormatting sqref="D80">
    <cfRule type="containsText" dxfId="140" priority="186" operator="containsText" text="非該当">
      <formula>NOT(ISERROR(SEARCH("非該当",D80)))</formula>
    </cfRule>
    <cfRule type="colorScale" priority="187">
      <colorScale>
        <cfvo type="num" val="0"/>
        <cfvo type="percentile" val="50"/>
        <cfvo type="num" val="5"/>
        <color rgb="FFFF7128"/>
        <color rgb="FFFFEB84"/>
        <color rgb="FF63BE7B"/>
      </colorScale>
    </cfRule>
  </conditionalFormatting>
  <conditionalFormatting sqref="E84">
    <cfRule type="containsBlanks" dxfId="139" priority="185">
      <formula>LEN(TRIM(E84))=0</formula>
    </cfRule>
  </conditionalFormatting>
  <conditionalFormatting sqref="D84">
    <cfRule type="containsText" dxfId="138" priority="183" operator="containsText" text="非該当">
      <formula>NOT(ISERROR(SEARCH("非該当",D84)))</formula>
    </cfRule>
    <cfRule type="colorScale" priority="184">
      <colorScale>
        <cfvo type="num" val="0"/>
        <cfvo type="percentile" val="50"/>
        <cfvo type="num" val="5"/>
        <color rgb="FFFF7128"/>
        <color rgb="FFFFEB84"/>
        <color rgb="FF63BE7B"/>
      </colorScale>
    </cfRule>
  </conditionalFormatting>
  <conditionalFormatting sqref="E89">
    <cfRule type="containsBlanks" dxfId="137" priority="182">
      <formula>LEN(TRIM(E89))=0</formula>
    </cfRule>
  </conditionalFormatting>
  <conditionalFormatting sqref="D89">
    <cfRule type="containsText" dxfId="136" priority="180" operator="containsText" text="非該当">
      <formula>NOT(ISERROR(SEARCH("非該当",D89)))</formula>
    </cfRule>
    <cfRule type="colorScale" priority="181">
      <colorScale>
        <cfvo type="num" val="0"/>
        <cfvo type="percentile" val="50"/>
        <cfvo type="num" val="5"/>
        <color rgb="FFFF7128"/>
        <color rgb="FFFFEB84"/>
        <color rgb="FF63BE7B"/>
      </colorScale>
    </cfRule>
  </conditionalFormatting>
  <conditionalFormatting sqref="E94">
    <cfRule type="containsBlanks" dxfId="135" priority="179">
      <formula>LEN(TRIM(E94))=0</formula>
    </cfRule>
  </conditionalFormatting>
  <conditionalFormatting sqref="D94">
    <cfRule type="containsText" dxfId="134" priority="177" operator="containsText" text="非該当">
      <formula>NOT(ISERROR(SEARCH("非該当",D94)))</formula>
    </cfRule>
    <cfRule type="colorScale" priority="178">
      <colorScale>
        <cfvo type="num" val="0"/>
        <cfvo type="percentile" val="50"/>
        <cfvo type="num" val="5"/>
        <color rgb="FFFF7128"/>
        <color rgb="FFFFEB84"/>
        <color rgb="FF63BE7B"/>
      </colorScale>
    </cfRule>
  </conditionalFormatting>
  <conditionalFormatting sqref="E98">
    <cfRule type="containsBlanks" dxfId="133" priority="176">
      <formula>LEN(TRIM(E98))=0</formula>
    </cfRule>
  </conditionalFormatting>
  <conditionalFormatting sqref="D98">
    <cfRule type="containsText" dxfId="132" priority="174" operator="containsText" text="非該当">
      <formula>NOT(ISERROR(SEARCH("非該当",D98)))</formula>
    </cfRule>
    <cfRule type="colorScale" priority="175">
      <colorScale>
        <cfvo type="num" val="0"/>
        <cfvo type="percentile" val="50"/>
        <cfvo type="num" val="5"/>
        <color rgb="FFFF7128"/>
        <color rgb="FFFFEB84"/>
        <color rgb="FF63BE7B"/>
      </colorScale>
    </cfRule>
  </conditionalFormatting>
  <conditionalFormatting sqref="E102">
    <cfRule type="containsBlanks" dxfId="131" priority="173">
      <formula>LEN(TRIM(E102))=0</formula>
    </cfRule>
  </conditionalFormatting>
  <conditionalFormatting sqref="D102">
    <cfRule type="containsText" dxfId="130" priority="171" operator="containsText" text="非該当">
      <formula>NOT(ISERROR(SEARCH("非該当",D102)))</formula>
    </cfRule>
    <cfRule type="colorScale" priority="172">
      <colorScale>
        <cfvo type="num" val="0"/>
        <cfvo type="percentile" val="50"/>
        <cfvo type="num" val="5"/>
        <color rgb="FFFF7128"/>
        <color rgb="FFFFEB84"/>
        <color rgb="FF63BE7B"/>
      </colorScale>
    </cfRule>
  </conditionalFormatting>
  <conditionalFormatting sqref="E106">
    <cfRule type="containsBlanks" dxfId="129" priority="170">
      <formula>LEN(TRIM(E106))=0</formula>
    </cfRule>
  </conditionalFormatting>
  <conditionalFormatting sqref="D106">
    <cfRule type="containsText" dxfId="128" priority="168" operator="containsText" text="非該当">
      <formula>NOT(ISERROR(SEARCH("非該当",D106)))</formula>
    </cfRule>
    <cfRule type="colorScale" priority="169">
      <colorScale>
        <cfvo type="num" val="0"/>
        <cfvo type="percentile" val="50"/>
        <cfvo type="num" val="5"/>
        <color rgb="FFFF7128"/>
        <color rgb="FFFFEB84"/>
        <color rgb="FF63BE7B"/>
      </colorScale>
    </cfRule>
  </conditionalFormatting>
  <conditionalFormatting sqref="E110">
    <cfRule type="containsBlanks" dxfId="127" priority="167">
      <formula>LEN(TRIM(E110))=0</formula>
    </cfRule>
  </conditionalFormatting>
  <conditionalFormatting sqref="D110">
    <cfRule type="containsText" dxfId="126" priority="165" operator="containsText" text="非該当">
      <formula>NOT(ISERROR(SEARCH("非該当",D110)))</formula>
    </cfRule>
    <cfRule type="colorScale" priority="166">
      <colorScale>
        <cfvo type="num" val="0"/>
        <cfvo type="percentile" val="50"/>
        <cfvo type="num" val="5"/>
        <color rgb="FFFF7128"/>
        <color rgb="FFFFEB84"/>
        <color rgb="FF63BE7B"/>
      </colorScale>
    </cfRule>
  </conditionalFormatting>
  <conditionalFormatting sqref="E114">
    <cfRule type="containsBlanks" dxfId="125" priority="164">
      <formula>LEN(TRIM(E114))=0</formula>
    </cfRule>
  </conditionalFormatting>
  <conditionalFormatting sqref="D114">
    <cfRule type="containsText" dxfId="124" priority="162" operator="containsText" text="非該当">
      <formula>NOT(ISERROR(SEARCH("非該当",D114)))</formula>
    </cfRule>
    <cfRule type="colorScale" priority="163">
      <colorScale>
        <cfvo type="num" val="0"/>
        <cfvo type="percentile" val="50"/>
        <cfvo type="num" val="5"/>
        <color rgb="FFFF7128"/>
        <color rgb="FFFFEB84"/>
        <color rgb="FF63BE7B"/>
      </colorScale>
    </cfRule>
  </conditionalFormatting>
  <conditionalFormatting sqref="E118">
    <cfRule type="containsBlanks" dxfId="123" priority="161">
      <formula>LEN(TRIM(E118))=0</formula>
    </cfRule>
  </conditionalFormatting>
  <conditionalFormatting sqref="D118">
    <cfRule type="containsText" dxfId="122" priority="159" operator="containsText" text="非該当">
      <formula>NOT(ISERROR(SEARCH("非該当",D118)))</formula>
    </cfRule>
    <cfRule type="colorScale" priority="160">
      <colorScale>
        <cfvo type="num" val="0"/>
        <cfvo type="percentile" val="50"/>
        <cfvo type="num" val="5"/>
        <color rgb="FFFF7128"/>
        <color rgb="FFFFEB84"/>
        <color rgb="FF63BE7B"/>
      </colorScale>
    </cfRule>
  </conditionalFormatting>
  <conditionalFormatting sqref="E122">
    <cfRule type="containsBlanks" dxfId="121" priority="158">
      <formula>LEN(TRIM(E122))=0</formula>
    </cfRule>
  </conditionalFormatting>
  <conditionalFormatting sqref="D122">
    <cfRule type="containsText" dxfId="120" priority="156" operator="containsText" text="非該当">
      <formula>NOT(ISERROR(SEARCH("非該当",D122)))</formula>
    </cfRule>
    <cfRule type="colorScale" priority="157">
      <colorScale>
        <cfvo type="num" val="0"/>
        <cfvo type="percentile" val="50"/>
        <cfvo type="num" val="5"/>
        <color rgb="FFFF7128"/>
        <color rgb="FFFFEB84"/>
        <color rgb="FF63BE7B"/>
      </colorScale>
    </cfRule>
  </conditionalFormatting>
  <conditionalFormatting sqref="E126">
    <cfRule type="containsBlanks" dxfId="119" priority="155">
      <formula>LEN(TRIM(E126))=0</formula>
    </cfRule>
  </conditionalFormatting>
  <conditionalFormatting sqref="D126">
    <cfRule type="containsText" dxfId="118" priority="153" operator="containsText" text="非該当">
      <formula>NOT(ISERROR(SEARCH("非該当",D126)))</formula>
    </cfRule>
    <cfRule type="colorScale" priority="154">
      <colorScale>
        <cfvo type="num" val="0"/>
        <cfvo type="percentile" val="50"/>
        <cfvo type="num" val="5"/>
        <color rgb="FFFF7128"/>
        <color rgb="FFFFEB84"/>
        <color rgb="FF63BE7B"/>
      </colorScale>
    </cfRule>
  </conditionalFormatting>
  <conditionalFormatting sqref="E140">
    <cfRule type="containsBlanks" dxfId="117" priority="152">
      <formula>LEN(TRIM(E140))=0</formula>
    </cfRule>
  </conditionalFormatting>
  <conditionalFormatting sqref="D140">
    <cfRule type="containsText" dxfId="116" priority="150" operator="containsText" text="非該当">
      <formula>NOT(ISERROR(SEARCH("非該当",D140)))</formula>
    </cfRule>
    <cfRule type="colorScale" priority="151">
      <colorScale>
        <cfvo type="num" val="0"/>
        <cfvo type="percentile" val="50"/>
        <cfvo type="num" val="5"/>
        <color rgb="FFFF7128"/>
        <color rgb="FFFFEB84"/>
        <color rgb="FF63BE7B"/>
      </colorScale>
    </cfRule>
  </conditionalFormatting>
  <conditionalFormatting sqref="E144">
    <cfRule type="containsBlanks" dxfId="115" priority="149">
      <formula>LEN(TRIM(E144))=0</formula>
    </cfRule>
  </conditionalFormatting>
  <conditionalFormatting sqref="D144">
    <cfRule type="containsText" dxfId="114" priority="147" operator="containsText" text="非該当">
      <formula>NOT(ISERROR(SEARCH("非該当",D144)))</formula>
    </cfRule>
    <cfRule type="colorScale" priority="148">
      <colorScale>
        <cfvo type="num" val="0"/>
        <cfvo type="percentile" val="50"/>
        <cfvo type="num" val="5"/>
        <color rgb="FFFF7128"/>
        <color rgb="FFFFEB84"/>
        <color rgb="FF63BE7B"/>
      </colorScale>
    </cfRule>
  </conditionalFormatting>
  <conditionalFormatting sqref="E148">
    <cfRule type="containsBlanks" dxfId="113" priority="146">
      <formula>LEN(TRIM(E148))=0</formula>
    </cfRule>
  </conditionalFormatting>
  <conditionalFormatting sqref="D148">
    <cfRule type="containsText" dxfId="112" priority="144" operator="containsText" text="非該当">
      <formula>NOT(ISERROR(SEARCH("非該当",D148)))</formula>
    </cfRule>
    <cfRule type="colorScale" priority="145">
      <colorScale>
        <cfvo type="num" val="0"/>
        <cfvo type="percentile" val="50"/>
        <cfvo type="num" val="5"/>
        <color rgb="FFFF7128"/>
        <color rgb="FFFFEB84"/>
        <color rgb="FF63BE7B"/>
      </colorScale>
    </cfRule>
  </conditionalFormatting>
  <conditionalFormatting sqref="E153">
    <cfRule type="containsBlanks" dxfId="111" priority="143">
      <formula>LEN(TRIM(E153))=0</formula>
    </cfRule>
  </conditionalFormatting>
  <conditionalFormatting sqref="D153">
    <cfRule type="containsText" dxfId="110" priority="141" operator="containsText" text="非該当">
      <formula>NOT(ISERROR(SEARCH("非該当",D153)))</formula>
    </cfRule>
    <cfRule type="colorScale" priority="142">
      <colorScale>
        <cfvo type="num" val="0"/>
        <cfvo type="percentile" val="50"/>
        <cfvo type="num" val="5"/>
        <color rgb="FFFF7128"/>
        <color rgb="FFFFEB84"/>
        <color rgb="FF63BE7B"/>
      </colorScale>
    </cfRule>
  </conditionalFormatting>
  <conditionalFormatting sqref="E157">
    <cfRule type="containsBlanks" dxfId="109" priority="140">
      <formula>LEN(TRIM(E157))=0</formula>
    </cfRule>
  </conditionalFormatting>
  <conditionalFormatting sqref="D157">
    <cfRule type="containsText" dxfId="108" priority="138" operator="containsText" text="非該当">
      <formula>NOT(ISERROR(SEARCH("非該当",D157)))</formula>
    </cfRule>
    <cfRule type="colorScale" priority="139">
      <colorScale>
        <cfvo type="num" val="0"/>
        <cfvo type="percentile" val="50"/>
        <cfvo type="num" val="5"/>
        <color rgb="FFFF7128"/>
        <color rgb="FFFFEB84"/>
        <color rgb="FF63BE7B"/>
      </colorScale>
    </cfRule>
  </conditionalFormatting>
  <conditionalFormatting sqref="E161">
    <cfRule type="containsBlanks" dxfId="107" priority="137">
      <formula>LEN(TRIM(E161))=0</formula>
    </cfRule>
  </conditionalFormatting>
  <conditionalFormatting sqref="D161">
    <cfRule type="containsText" dxfId="106" priority="135" operator="containsText" text="非該当">
      <formula>NOT(ISERROR(SEARCH("非該当",D161)))</formula>
    </cfRule>
    <cfRule type="colorScale" priority="136">
      <colorScale>
        <cfvo type="num" val="0"/>
        <cfvo type="percentile" val="50"/>
        <cfvo type="num" val="5"/>
        <color rgb="FFFF7128"/>
        <color rgb="FFFFEB84"/>
        <color rgb="FF63BE7B"/>
      </colorScale>
    </cfRule>
  </conditionalFormatting>
  <conditionalFormatting sqref="E165">
    <cfRule type="containsBlanks" dxfId="105" priority="134">
      <formula>LEN(TRIM(E165))=0</formula>
    </cfRule>
  </conditionalFormatting>
  <conditionalFormatting sqref="D165">
    <cfRule type="containsText" dxfId="104" priority="132" operator="containsText" text="非該当">
      <formula>NOT(ISERROR(SEARCH("非該当",D165)))</formula>
    </cfRule>
    <cfRule type="colorScale" priority="133">
      <colorScale>
        <cfvo type="num" val="0"/>
        <cfvo type="percentile" val="50"/>
        <cfvo type="num" val="5"/>
        <color rgb="FFFF7128"/>
        <color rgb="FFFFEB84"/>
        <color rgb="FF63BE7B"/>
      </colorScale>
    </cfRule>
  </conditionalFormatting>
  <conditionalFormatting sqref="E169">
    <cfRule type="containsBlanks" dxfId="103" priority="131">
      <formula>LEN(TRIM(E169))=0</formula>
    </cfRule>
  </conditionalFormatting>
  <conditionalFormatting sqref="D169">
    <cfRule type="containsText" dxfId="102" priority="129" operator="containsText" text="非該当">
      <formula>NOT(ISERROR(SEARCH("非該当",D169)))</formula>
    </cfRule>
    <cfRule type="colorScale" priority="130">
      <colorScale>
        <cfvo type="num" val="0"/>
        <cfvo type="percentile" val="50"/>
        <cfvo type="num" val="5"/>
        <color rgb="FFFF7128"/>
        <color rgb="FFFFEB84"/>
        <color rgb="FF63BE7B"/>
      </colorScale>
    </cfRule>
  </conditionalFormatting>
  <conditionalFormatting sqref="E173">
    <cfRule type="containsBlanks" dxfId="101" priority="128">
      <formula>LEN(TRIM(E173))=0</formula>
    </cfRule>
  </conditionalFormatting>
  <conditionalFormatting sqref="D173">
    <cfRule type="containsText" dxfId="100" priority="126" operator="containsText" text="非該当">
      <formula>NOT(ISERROR(SEARCH("非該当",D173)))</formula>
    </cfRule>
    <cfRule type="colorScale" priority="127">
      <colorScale>
        <cfvo type="num" val="0"/>
        <cfvo type="percentile" val="50"/>
        <cfvo type="num" val="5"/>
        <color rgb="FFFF7128"/>
        <color rgb="FFFFEB84"/>
        <color rgb="FF63BE7B"/>
      </colorScale>
    </cfRule>
  </conditionalFormatting>
  <conditionalFormatting sqref="E178">
    <cfRule type="containsBlanks" dxfId="99" priority="125">
      <formula>LEN(TRIM(E178))=0</formula>
    </cfRule>
  </conditionalFormatting>
  <conditionalFormatting sqref="D178">
    <cfRule type="containsText" dxfId="98" priority="123" operator="containsText" text="非該当">
      <formula>NOT(ISERROR(SEARCH("非該当",D178)))</formula>
    </cfRule>
    <cfRule type="colorScale" priority="124">
      <colorScale>
        <cfvo type="num" val="0"/>
        <cfvo type="percentile" val="50"/>
        <cfvo type="num" val="5"/>
        <color rgb="FFFF7128"/>
        <color rgb="FFFFEB84"/>
        <color rgb="FF63BE7B"/>
      </colorScale>
    </cfRule>
  </conditionalFormatting>
  <conditionalFormatting sqref="E182">
    <cfRule type="containsBlanks" dxfId="97" priority="122">
      <formula>LEN(TRIM(E182))=0</formula>
    </cfRule>
  </conditionalFormatting>
  <conditionalFormatting sqref="D182">
    <cfRule type="containsText" dxfId="96" priority="120" operator="containsText" text="非該当">
      <formula>NOT(ISERROR(SEARCH("非該当",D182)))</formula>
    </cfRule>
    <cfRule type="colorScale" priority="121">
      <colorScale>
        <cfvo type="num" val="0"/>
        <cfvo type="percentile" val="50"/>
        <cfvo type="num" val="5"/>
        <color rgb="FFFF7128"/>
        <color rgb="FFFFEB84"/>
        <color rgb="FF63BE7B"/>
      </colorScale>
    </cfRule>
  </conditionalFormatting>
  <conditionalFormatting sqref="E187">
    <cfRule type="containsBlanks" dxfId="95" priority="119">
      <formula>LEN(TRIM(E187))=0</formula>
    </cfRule>
  </conditionalFormatting>
  <conditionalFormatting sqref="D187">
    <cfRule type="containsText" dxfId="94" priority="117" operator="containsText" text="非該当">
      <formula>NOT(ISERROR(SEARCH("非該当",D187)))</formula>
    </cfRule>
    <cfRule type="colorScale" priority="118">
      <colorScale>
        <cfvo type="num" val="0"/>
        <cfvo type="percentile" val="50"/>
        <cfvo type="num" val="5"/>
        <color rgb="FFFF7128"/>
        <color rgb="FFFFEB84"/>
        <color rgb="FF63BE7B"/>
      </colorScale>
    </cfRule>
  </conditionalFormatting>
  <conditionalFormatting sqref="E191">
    <cfRule type="containsBlanks" dxfId="93" priority="116">
      <formula>LEN(TRIM(E191))=0</formula>
    </cfRule>
  </conditionalFormatting>
  <conditionalFormatting sqref="D191">
    <cfRule type="containsText" dxfId="92" priority="114" operator="containsText" text="非該当">
      <formula>NOT(ISERROR(SEARCH("非該当",D191)))</formula>
    </cfRule>
    <cfRule type="colorScale" priority="115">
      <colorScale>
        <cfvo type="num" val="0"/>
        <cfvo type="percentile" val="50"/>
        <cfvo type="num" val="5"/>
        <color rgb="FFFF7128"/>
        <color rgb="FFFFEB84"/>
        <color rgb="FF63BE7B"/>
      </colorScale>
    </cfRule>
  </conditionalFormatting>
  <conditionalFormatting sqref="E195 E199 E203 E207 E211">
    <cfRule type="containsBlanks" dxfId="91" priority="113">
      <formula>LEN(TRIM(E195))=0</formula>
    </cfRule>
  </conditionalFormatting>
  <conditionalFormatting sqref="D199 D195 D203 D207 D211">
    <cfRule type="containsText" dxfId="90" priority="111" operator="containsText" text="非該当">
      <formula>NOT(ISERROR(SEARCH("非該当",D195)))</formula>
    </cfRule>
    <cfRule type="colorScale" priority="112">
      <colorScale>
        <cfvo type="num" val="0"/>
        <cfvo type="percentile" val="50"/>
        <cfvo type="num" val="5"/>
        <color rgb="FFFF7128"/>
        <color rgb="FFFFEB84"/>
        <color rgb="FF63BE7B"/>
      </colorScale>
    </cfRule>
  </conditionalFormatting>
  <conditionalFormatting sqref="E216">
    <cfRule type="containsBlanks" dxfId="89" priority="110">
      <formula>LEN(TRIM(E216))=0</formula>
    </cfRule>
  </conditionalFormatting>
  <conditionalFormatting sqref="D216">
    <cfRule type="containsText" dxfId="88" priority="108" operator="containsText" text="非該当">
      <formula>NOT(ISERROR(SEARCH("非該当",D216)))</formula>
    </cfRule>
    <cfRule type="colorScale" priority="109">
      <colorScale>
        <cfvo type="num" val="0"/>
        <cfvo type="percentile" val="50"/>
        <cfvo type="num" val="5"/>
        <color rgb="FFFF7128"/>
        <color rgb="FFFFEB84"/>
        <color rgb="FF63BE7B"/>
      </colorScale>
    </cfRule>
  </conditionalFormatting>
  <conditionalFormatting sqref="E227 E231 E235">
    <cfRule type="containsBlanks" dxfId="87" priority="107">
      <formula>LEN(TRIM(E227))=0</formula>
    </cfRule>
  </conditionalFormatting>
  <conditionalFormatting sqref="D231 D227 D235">
    <cfRule type="containsText" dxfId="86" priority="105" operator="containsText" text="非該当">
      <formula>NOT(ISERROR(SEARCH("非該当",D227)))</formula>
    </cfRule>
    <cfRule type="colorScale" priority="106">
      <colorScale>
        <cfvo type="num" val="0"/>
        <cfvo type="percentile" val="50"/>
        <cfvo type="num" val="5"/>
        <color rgb="FFFF7128"/>
        <color rgb="FFFFEB84"/>
        <color rgb="FF63BE7B"/>
      </colorScale>
    </cfRule>
  </conditionalFormatting>
  <conditionalFormatting sqref="E240 E244 E248">
    <cfRule type="containsBlanks" dxfId="85" priority="104">
      <formula>LEN(TRIM(E240))=0</formula>
    </cfRule>
  </conditionalFormatting>
  <conditionalFormatting sqref="D244 D240 D248">
    <cfRule type="containsText" dxfId="84" priority="102" operator="containsText" text="非該当">
      <formula>NOT(ISERROR(SEARCH("非該当",D240)))</formula>
    </cfRule>
    <cfRule type="colorScale" priority="103">
      <colorScale>
        <cfvo type="num" val="0"/>
        <cfvo type="percentile" val="50"/>
        <cfvo type="num" val="5"/>
        <color rgb="FFFF7128"/>
        <color rgb="FFFFEB84"/>
        <color rgb="FF63BE7B"/>
      </colorScale>
    </cfRule>
  </conditionalFormatting>
  <conditionalFormatting sqref="E254 E258">
    <cfRule type="containsBlanks" dxfId="83" priority="101">
      <formula>LEN(TRIM(E254))=0</formula>
    </cfRule>
  </conditionalFormatting>
  <conditionalFormatting sqref="D254 D258">
    <cfRule type="containsText" dxfId="82" priority="99" operator="containsText" text="非該当">
      <formula>NOT(ISERROR(SEARCH("非該当",D254)))</formula>
    </cfRule>
    <cfRule type="colorScale" priority="100">
      <colorScale>
        <cfvo type="num" val="0"/>
        <cfvo type="percentile" val="50"/>
        <cfvo type="num" val="5"/>
        <color rgb="FFFF7128"/>
        <color rgb="FFFFEB84"/>
        <color rgb="FF63BE7B"/>
      </colorScale>
    </cfRule>
  </conditionalFormatting>
  <conditionalFormatting sqref="E263">
    <cfRule type="containsBlanks" dxfId="81" priority="98">
      <formula>LEN(TRIM(E263))=0</formula>
    </cfRule>
  </conditionalFormatting>
  <conditionalFormatting sqref="D263">
    <cfRule type="containsText" dxfId="80" priority="96" operator="containsText" text="非該当">
      <formula>NOT(ISERROR(SEARCH("非該当",D263)))</formula>
    </cfRule>
    <cfRule type="colorScale" priority="97">
      <colorScale>
        <cfvo type="num" val="0"/>
        <cfvo type="percentile" val="50"/>
        <cfvo type="num" val="5"/>
        <color rgb="FFFF7128"/>
        <color rgb="FFFFEB84"/>
        <color rgb="FF63BE7B"/>
      </colorScale>
    </cfRule>
  </conditionalFormatting>
  <conditionalFormatting sqref="E268">
    <cfRule type="containsBlanks" dxfId="79" priority="95">
      <formula>LEN(TRIM(E268))=0</formula>
    </cfRule>
  </conditionalFormatting>
  <conditionalFormatting sqref="D268">
    <cfRule type="containsText" dxfId="78" priority="93" operator="containsText" text="非該当">
      <formula>NOT(ISERROR(SEARCH("非該当",D268)))</formula>
    </cfRule>
    <cfRule type="colorScale" priority="94">
      <colorScale>
        <cfvo type="num" val="0"/>
        <cfvo type="percentile" val="50"/>
        <cfvo type="num" val="5"/>
        <color rgb="FFFF7128"/>
        <color rgb="FFFFEB84"/>
        <color rgb="FF63BE7B"/>
      </colorScale>
    </cfRule>
  </conditionalFormatting>
  <conditionalFormatting sqref="E279 E283 E287 E291">
    <cfRule type="containsBlanks" dxfId="77" priority="92">
      <formula>LEN(TRIM(E279))=0</formula>
    </cfRule>
  </conditionalFormatting>
  <conditionalFormatting sqref="D283 D279 D287 D291">
    <cfRule type="containsText" dxfId="76" priority="90" operator="containsText" text="非該当">
      <formula>NOT(ISERROR(SEARCH("非該当",D279)))</formula>
    </cfRule>
    <cfRule type="colorScale" priority="91">
      <colorScale>
        <cfvo type="num" val="0"/>
        <cfvo type="percentile" val="50"/>
        <cfvo type="num" val="5"/>
        <color rgb="FFFF7128"/>
        <color rgb="FFFFEB84"/>
        <color rgb="FF63BE7B"/>
      </colorScale>
    </cfRule>
  </conditionalFormatting>
  <conditionalFormatting sqref="E296">
    <cfRule type="containsBlanks" dxfId="75" priority="89">
      <formula>LEN(TRIM(E296))=0</formula>
    </cfRule>
  </conditionalFormatting>
  <conditionalFormatting sqref="D296">
    <cfRule type="containsText" dxfId="74" priority="87" operator="containsText" text="非該当">
      <formula>NOT(ISERROR(SEARCH("非該当",D296)))</formula>
    </cfRule>
    <cfRule type="colorScale" priority="88">
      <colorScale>
        <cfvo type="num" val="0"/>
        <cfvo type="percentile" val="50"/>
        <cfvo type="num" val="5"/>
        <color rgb="FFFF7128"/>
        <color rgb="FFFFEB84"/>
        <color rgb="FF63BE7B"/>
      </colorScale>
    </cfRule>
  </conditionalFormatting>
  <conditionalFormatting sqref="E301">
    <cfRule type="containsBlanks" dxfId="73" priority="86">
      <formula>LEN(TRIM(E301))=0</formula>
    </cfRule>
  </conditionalFormatting>
  <conditionalFormatting sqref="D301">
    <cfRule type="containsText" dxfId="72" priority="84" operator="containsText" text="非該当">
      <formula>NOT(ISERROR(SEARCH("非該当",D301)))</formula>
    </cfRule>
    <cfRule type="colorScale" priority="85">
      <colorScale>
        <cfvo type="num" val="0"/>
        <cfvo type="percentile" val="50"/>
        <cfvo type="num" val="5"/>
        <color rgb="FFFF7128"/>
        <color rgb="FFFFEB84"/>
        <color rgb="FF63BE7B"/>
      </colorScale>
    </cfRule>
  </conditionalFormatting>
  <conditionalFormatting sqref="E306 E310">
    <cfRule type="containsBlanks" dxfId="71" priority="83">
      <formula>LEN(TRIM(E306))=0</formula>
    </cfRule>
  </conditionalFormatting>
  <conditionalFormatting sqref="D310 D306">
    <cfRule type="containsText" dxfId="70" priority="81" operator="containsText" text="非該当">
      <formula>NOT(ISERROR(SEARCH("非該当",D306)))</formula>
    </cfRule>
    <cfRule type="colorScale" priority="82">
      <colorScale>
        <cfvo type="num" val="0"/>
        <cfvo type="percentile" val="50"/>
        <cfvo type="num" val="5"/>
        <color rgb="FFFF7128"/>
        <color rgb="FFFFEB84"/>
        <color rgb="FF63BE7B"/>
      </colorScale>
    </cfRule>
  </conditionalFormatting>
  <conditionalFormatting sqref="E315">
    <cfRule type="containsBlanks" dxfId="69" priority="80">
      <formula>LEN(TRIM(E315))=0</formula>
    </cfRule>
  </conditionalFormatting>
  <conditionalFormatting sqref="D315">
    <cfRule type="containsText" dxfId="68" priority="78" operator="containsText" text="非該当">
      <formula>NOT(ISERROR(SEARCH("非該当",D315)))</formula>
    </cfRule>
    <cfRule type="colorScale" priority="79">
      <colorScale>
        <cfvo type="num" val="0"/>
        <cfvo type="percentile" val="50"/>
        <cfvo type="num" val="5"/>
        <color rgb="FFFF7128"/>
        <color rgb="FFFFEB84"/>
        <color rgb="FF63BE7B"/>
      </colorScale>
    </cfRule>
  </conditionalFormatting>
  <conditionalFormatting sqref="E320 E324">
    <cfRule type="containsBlanks" dxfId="67" priority="77">
      <formula>LEN(TRIM(E320))=0</formula>
    </cfRule>
  </conditionalFormatting>
  <conditionalFormatting sqref="D324 D320">
    <cfRule type="containsText" dxfId="66" priority="75" operator="containsText" text="非該当">
      <formula>NOT(ISERROR(SEARCH("非該当",D320)))</formula>
    </cfRule>
    <cfRule type="colorScale" priority="76">
      <colorScale>
        <cfvo type="num" val="0"/>
        <cfvo type="percentile" val="50"/>
        <cfvo type="num" val="5"/>
        <color rgb="FFFF7128"/>
        <color rgb="FFFFEB84"/>
        <color rgb="FF63BE7B"/>
      </colorScale>
    </cfRule>
  </conditionalFormatting>
  <conditionalFormatting sqref="E329">
    <cfRule type="containsBlanks" dxfId="65" priority="74">
      <formula>LEN(TRIM(E329))=0</formula>
    </cfRule>
  </conditionalFormatting>
  <conditionalFormatting sqref="D329">
    <cfRule type="containsText" dxfId="64" priority="72" operator="containsText" text="非該当">
      <formula>NOT(ISERROR(SEARCH("非該当",D329)))</formula>
    </cfRule>
    <cfRule type="colorScale" priority="73">
      <colorScale>
        <cfvo type="num" val="0"/>
        <cfvo type="percentile" val="50"/>
        <cfvo type="num" val="5"/>
        <color rgb="FFFF7128"/>
        <color rgb="FFFFEB84"/>
        <color rgb="FF63BE7B"/>
      </colorScale>
    </cfRule>
  </conditionalFormatting>
  <conditionalFormatting sqref="E340 E344 E348">
    <cfRule type="containsBlanks" dxfId="63" priority="71">
      <formula>LEN(TRIM(E340))=0</formula>
    </cfRule>
  </conditionalFormatting>
  <conditionalFormatting sqref="D344 D340 D348">
    <cfRule type="containsText" dxfId="62" priority="69" operator="containsText" text="非該当">
      <formula>NOT(ISERROR(SEARCH("非該当",D340)))</formula>
    </cfRule>
    <cfRule type="colorScale" priority="70">
      <colorScale>
        <cfvo type="num" val="0"/>
        <cfvo type="percentile" val="50"/>
        <cfvo type="num" val="5"/>
        <color rgb="FFFF7128"/>
        <color rgb="FFFFEB84"/>
        <color rgb="FF63BE7B"/>
      </colorScale>
    </cfRule>
  </conditionalFormatting>
  <conditionalFormatting sqref="E353">
    <cfRule type="containsBlanks" dxfId="61" priority="68">
      <formula>LEN(TRIM(E353))=0</formula>
    </cfRule>
  </conditionalFormatting>
  <conditionalFormatting sqref="D353">
    <cfRule type="containsText" dxfId="60" priority="66" operator="containsText" text="非該当">
      <formula>NOT(ISERROR(SEARCH("非該当",D353)))</formula>
    </cfRule>
    <cfRule type="colorScale" priority="67">
      <colorScale>
        <cfvo type="num" val="0"/>
        <cfvo type="percentile" val="50"/>
        <cfvo type="num" val="5"/>
        <color rgb="FFFF7128"/>
        <color rgb="FFFFEB84"/>
        <color rgb="FF63BE7B"/>
      </colorScale>
    </cfRule>
  </conditionalFormatting>
  <conditionalFormatting sqref="E358">
    <cfRule type="containsBlanks" dxfId="59" priority="65">
      <formula>LEN(TRIM(E358))=0</formula>
    </cfRule>
  </conditionalFormatting>
  <conditionalFormatting sqref="D358">
    <cfRule type="containsText" dxfId="58" priority="63" operator="containsText" text="非該当">
      <formula>NOT(ISERROR(SEARCH("非該当",D358)))</formula>
    </cfRule>
    <cfRule type="colorScale" priority="64">
      <colorScale>
        <cfvo type="num" val="0"/>
        <cfvo type="percentile" val="50"/>
        <cfvo type="num" val="5"/>
        <color rgb="FFFF7128"/>
        <color rgb="FFFFEB84"/>
        <color rgb="FF63BE7B"/>
      </colorScale>
    </cfRule>
  </conditionalFormatting>
  <conditionalFormatting sqref="E363">
    <cfRule type="containsBlanks" dxfId="57" priority="62">
      <formula>LEN(TRIM(E363))=0</formula>
    </cfRule>
  </conditionalFormatting>
  <conditionalFormatting sqref="D363">
    <cfRule type="containsText" dxfId="56" priority="60" operator="containsText" text="非該当">
      <formula>NOT(ISERROR(SEARCH("非該当",D363)))</formula>
    </cfRule>
    <cfRule type="colorScale" priority="61">
      <colorScale>
        <cfvo type="num" val="0"/>
        <cfvo type="percentile" val="50"/>
        <cfvo type="num" val="5"/>
        <color rgb="FFFF7128"/>
        <color rgb="FFFFEB84"/>
        <color rgb="FF63BE7B"/>
      </colorScale>
    </cfRule>
  </conditionalFormatting>
  <conditionalFormatting sqref="E368">
    <cfRule type="containsBlanks" dxfId="55" priority="59">
      <formula>LEN(TRIM(E368))=0</formula>
    </cfRule>
  </conditionalFormatting>
  <conditionalFormatting sqref="D368">
    <cfRule type="containsText" dxfId="54" priority="57" operator="containsText" text="非該当">
      <formula>NOT(ISERROR(SEARCH("非該当",D368)))</formula>
    </cfRule>
    <cfRule type="colorScale" priority="58">
      <colorScale>
        <cfvo type="num" val="0"/>
        <cfvo type="percentile" val="50"/>
        <cfvo type="num" val="5"/>
        <color rgb="FFFF7128"/>
        <color rgb="FFFFEB84"/>
        <color rgb="FF63BE7B"/>
      </colorScale>
    </cfRule>
  </conditionalFormatting>
  <conditionalFormatting sqref="E381 E385">
    <cfRule type="containsBlanks" dxfId="53" priority="56">
      <formula>LEN(TRIM(E381))=0</formula>
    </cfRule>
  </conditionalFormatting>
  <conditionalFormatting sqref="D385 D381">
    <cfRule type="containsText" dxfId="52" priority="54" operator="containsText" text="非該当">
      <formula>NOT(ISERROR(SEARCH("非該当",D381)))</formula>
    </cfRule>
    <cfRule type="colorScale" priority="55">
      <colorScale>
        <cfvo type="num" val="0"/>
        <cfvo type="percentile" val="50"/>
        <cfvo type="num" val="5"/>
        <color rgb="FFFF7128"/>
        <color rgb="FFFFEB84"/>
        <color rgb="FF63BE7B"/>
      </colorScale>
    </cfRule>
  </conditionalFormatting>
  <conditionalFormatting sqref="E390">
    <cfRule type="containsBlanks" dxfId="51" priority="53">
      <formula>LEN(TRIM(E390))=0</formula>
    </cfRule>
  </conditionalFormatting>
  <conditionalFormatting sqref="D390">
    <cfRule type="containsText" dxfId="50" priority="51" operator="containsText" text="非該当">
      <formula>NOT(ISERROR(SEARCH("非該当",D390)))</formula>
    </cfRule>
    <cfRule type="colorScale" priority="52">
      <colorScale>
        <cfvo type="num" val="0"/>
        <cfvo type="percentile" val="50"/>
        <cfvo type="num" val="5"/>
        <color rgb="FFFF7128"/>
        <color rgb="FFFFEB84"/>
        <color rgb="FF63BE7B"/>
      </colorScale>
    </cfRule>
  </conditionalFormatting>
  <conditionalFormatting sqref="E395">
    <cfRule type="containsBlanks" dxfId="49" priority="50">
      <formula>LEN(TRIM(E395))=0</formula>
    </cfRule>
  </conditionalFormatting>
  <conditionalFormatting sqref="D395">
    <cfRule type="containsText" dxfId="48" priority="48" operator="containsText" text="非該当">
      <formula>NOT(ISERROR(SEARCH("非該当",D395)))</formula>
    </cfRule>
    <cfRule type="colorScale" priority="49">
      <colorScale>
        <cfvo type="num" val="0"/>
        <cfvo type="percentile" val="50"/>
        <cfvo type="num" val="5"/>
        <color rgb="FFFF7128"/>
        <color rgb="FFFFEB84"/>
        <color rgb="FF63BE7B"/>
      </colorScale>
    </cfRule>
  </conditionalFormatting>
  <conditionalFormatting sqref="E400">
    <cfRule type="containsBlanks" dxfId="47" priority="47">
      <formula>LEN(TRIM(E400))=0</formula>
    </cfRule>
  </conditionalFormatting>
  <conditionalFormatting sqref="D400">
    <cfRule type="containsText" dxfId="46" priority="45" operator="containsText" text="非該当">
      <formula>NOT(ISERROR(SEARCH("非該当",D400)))</formula>
    </cfRule>
    <cfRule type="colorScale" priority="46">
      <colorScale>
        <cfvo type="num" val="0"/>
        <cfvo type="percentile" val="50"/>
        <cfvo type="num" val="5"/>
        <color rgb="FFFF7128"/>
        <color rgb="FFFFEB84"/>
        <color rgb="FF63BE7B"/>
      </colorScale>
    </cfRule>
  </conditionalFormatting>
  <conditionalFormatting sqref="E405">
    <cfRule type="containsBlanks" dxfId="45" priority="44">
      <formula>LEN(TRIM(E405))=0</formula>
    </cfRule>
  </conditionalFormatting>
  <conditionalFormatting sqref="D405">
    <cfRule type="containsText" dxfId="44" priority="42" operator="containsText" text="非該当">
      <formula>NOT(ISERROR(SEARCH("非該当",D405)))</formula>
    </cfRule>
    <cfRule type="colorScale" priority="43">
      <colorScale>
        <cfvo type="num" val="0"/>
        <cfvo type="percentile" val="50"/>
        <cfvo type="num" val="5"/>
        <color rgb="FFFF7128"/>
        <color rgb="FFFFEB84"/>
        <color rgb="FF63BE7B"/>
      </colorScale>
    </cfRule>
  </conditionalFormatting>
  <conditionalFormatting sqref="E410">
    <cfRule type="containsBlanks" dxfId="43" priority="41">
      <formula>LEN(TRIM(E410))=0</formula>
    </cfRule>
  </conditionalFormatting>
  <conditionalFormatting sqref="D410">
    <cfRule type="containsText" dxfId="42" priority="39" operator="containsText" text="非該当">
      <formula>NOT(ISERROR(SEARCH("非該当",D410)))</formula>
    </cfRule>
    <cfRule type="colorScale" priority="40">
      <colorScale>
        <cfvo type="num" val="0"/>
        <cfvo type="percentile" val="50"/>
        <cfvo type="num" val="5"/>
        <color rgb="FFFF7128"/>
        <color rgb="FFFFEB84"/>
        <color rgb="FF63BE7B"/>
      </colorScale>
    </cfRule>
  </conditionalFormatting>
  <conditionalFormatting sqref="E415">
    <cfRule type="containsBlanks" dxfId="41" priority="38">
      <formula>LEN(TRIM(E415))=0</formula>
    </cfRule>
  </conditionalFormatting>
  <conditionalFormatting sqref="D415">
    <cfRule type="containsText" dxfId="40" priority="36" operator="containsText" text="非該当">
      <formula>NOT(ISERROR(SEARCH("非該当",D415)))</formula>
    </cfRule>
    <cfRule type="colorScale" priority="37">
      <colorScale>
        <cfvo type="num" val="0"/>
        <cfvo type="percentile" val="50"/>
        <cfvo type="num" val="5"/>
        <color rgb="FFFF7128"/>
        <color rgb="FFFFEB84"/>
        <color rgb="FF63BE7B"/>
      </colorScale>
    </cfRule>
  </conditionalFormatting>
  <conditionalFormatting sqref="E60">
    <cfRule type="containsBlanks" dxfId="39" priority="35">
      <formula>LEN(TRIM(E60))=0</formula>
    </cfRule>
  </conditionalFormatting>
  <conditionalFormatting sqref="E62">
    <cfRule type="containsBlanks" dxfId="38" priority="34">
      <formula>LEN(TRIM(E62))=0</formula>
    </cfRule>
  </conditionalFormatting>
  <conditionalFormatting sqref="E134 E136">
    <cfRule type="containsBlanks" dxfId="37" priority="33">
      <formula>LEN(TRIM(E134))=0</formula>
    </cfRule>
  </conditionalFormatting>
  <conditionalFormatting sqref="E221">
    <cfRule type="containsBlanks" dxfId="36" priority="32">
      <formula>LEN(TRIM(E221))=0</formula>
    </cfRule>
  </conditionalFormatting>
  <conditionalFormatting sqref="E223">
    <cfRule type="containsBlanks" dxfId="35" priority="31">
      <formula>LEN(TRIM(E223))=0</formula>
    </cfRule>
  </conditionalFormatting>
  <conditionalFormatting sqref="E273">
    <cfRule type="containsBlanks" dxfId="34" priority="30">
      <formula>LEN(TRIM(E273))=0</formula>
    </cfRule>
  </conditionalFormatting>
  <conditionalFormatting sqref="E275">
    <cfRule type="containsBlanks" dxfId="33" priority="29">
      <formula>LEN(TRIM(E275))=0</formula>
    </cfRule>
  </conditionalFormatting>
  <conditionalFormatting sqref="E334">
    <cfRule type="containsBlanks" dxfId="32" priority="28">
      <formula>LEN(TRIM(E334))=0</formula>
    </cfRule>
  </conditionalFormatting>
  <conditionalFormatting sqref="E336">
    <cfRule type="containsBlanks" dxfId="31" priority="27">
      <formula>LEN(TRIM(E336))=0</formula>
    </cfRule>
  </conditionalFormatting>
  <conditionalFormatting sqref="E375">
    <cfRule type="containsBlanks" dxfId="30" priority="26">
      <formula>LEN(TRIM(E375))=0</formula>
    </cfRule>
  </conditionalFormatting>
  <conditionalFormatting sqref="E377">
    <cfRule type="containsBlanks" dxfId="29" priority="25">
      <formula>LEN(TRIM(E377))=0</formula>
    </cfRule>
  </conditionalFormatting>
  <conditionalFormatting sqref="E420">
    <cfRule type="containsBlanks" dxfId="28" priority="24">
      <formula>LEN(TRIM(E420))=0</formula>
    </cfRule>
  </conditionalFormatting>
  <conditionalFormatting sqref="E422">
    <cfRule type="containsBlanks" dxfId="27" priority="23">
      <formula>LEN(TRIM(E422))=0</formula>
    </cfRule>
  </conditionalFormatting>
  <conditionalFormatting sqref="D13">
    <cfRule type="iconSet" priority="22">
      <iconSet>
        <cfvo type="percent" val="0"/>
        <cfvo type="num" val="30"/>
        <cfvo type="num" val="80"/>
      </iconSet>
    </cfRule>
  </conditionalFormatting>
  <conditionalFormatting sqref="D64">
    <cfRule type="iconSet" priority="15">
      <iconSet>
        <cfvo type="percent" val="0"/>
        <cfvo type="num" val="30"/>
        <cfvo type="num" val="80"/>
      </iconSet>
    </cfRule>
  </conditionalFormatting>
  <conditionalFormatting sqref="D138">
    <cfRule type="iconSet" priority="14">
      <iconSet>
        <cfvo type="percent" val="0"/>
        <cfvo type="num" val="30"/>
        <cfvo type="num" val="80"/>
      </iconSet>
    </cfRule>
  </conditionalFormatting>
  <conditionalFormatting sqref="D225">
    <cfRule type="iconSet" priority="13">
      <iconSet>
        <cfvo type="percent" val="0"/>
        <cfvo type="num" val="30"/>
        <cfvo type="num" val="80"/>
      </iconSet>
    </cfRule>
  </conditionalFormatting>
  <conditionalFormatting sqref="D277">
    <cfRule type="iconSet" priority="12">
      <iconSet>
        <cfvo type="percent" val="0"/>
        <cfvo type="num" val="30"/>
        <cfvo type="num" val="80"/>
      </iconSet>
    </cfRule>
  </conditionalFormatting>
  <conditionalFormatting sqref="D338">
    <cfRule type="iconSet" priority="11">
      <iconSet>
        <cfvo type="percent" val="0"/>
        <cfvo type="num" val="30"/>
        <cfvo type="num" val="80"/>
      </iconSet>
    </cfRule>
  </conditionalFormatting>
  <conditionalFormatting sqref="D379">
    <cfRule type="iconSet" priority="10">
      <iconSet>
        <cfvo type="percent" val="0"/>
        <cfvo type="num" val="30"/>
        <cfvo type="num" val="80"/>
      </iconSet>
    </cfRule>
  </conditionalFormatting>
  <dataValidations count="1">
    <dataValidation type="list" showInputMessage="1" showErrorMessage="1" sqref="D15 D19 D23 D28 D32 D36 D41 D46 D51 D55 D66 D70 D76 D80 D84 D89 D94 D98 D102 D106 D110 D114 D118 D122 D126 D140 D144 D148 D153 D157 D161 D165 D169 D173 D178 D182 D187 D191 D385 D216 D211 D235 D248 D263 D268 D258 D296 D301 D291 D315 D310 D329 D324 D353 D358 D363 D368 D415 D390 D395 D400 D405 D410 D381 D195 D199 D203 D207 D227 D231 D240 D244 D254 D279 D283 D287 D306 D320 D340 D344 D348" xr:uid="{00000000-0002-0000-0200-000000000000}">
      <formula1>"未入力,4,3,2,1,0,不明,非該当"</formula1>
    </dataValidation>
  </dataValidations>
  <pageMargins left="0.70000000000000007" right="0.70000000000000007" top="0.75000000000000011" bottom="0.75000000000000011" header="0.30000000000000004" footer="0.30000000000000004"/>
  <pageSetup paperSize="9" scale="42" fitToHeight="0" orientation="portrait" r:id="rId1"/>
  <headerFooter>
    <oddHeader>&amp;C&amp;"ＭＳ Ｐゴシック,標準"&amp;K000000&amp;A</oddHeader>
    <oddFooter>&amp;L&amp;"ＭＳ Ｐゴシック,標準"&amp;K000000&amp;D&amp;C&amp;"ＭＳ Ｐゴシック,標準"&amp;K000000&amp;P/&amp;N&amp;R&amp;"ＭＳ Ｐゴシック,標準"&amp;K000000&amp;F</oddFooter>
  </headerFooter>
  <drawing r:id="rId2"/>
  <tableParts count="1">
    <tablePart r:id="rId3"/>
  </tablePart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6"/>
  <sheetViews>
    <sheetView showGridLines="0" zoomScaleNormal="100" zoomScalePageLayoutView="120" workbookViewId="0">
      <pane xSplit="1" ySplit="2" topLeftCell="B3" activePane="bottomRight" state="frozen"/>
      <selection pane="topRight" activeCell="B1" sqref="B1"/>
      <selection pane="bottomLeft" activeCell="A2" sqref="A2"/>
      <selection pane="bottomRight" activeCell="B1" sqref="B1"/>
    </sheetView>
  </sheetViews>
  <sheetFormatPr defaultColWidth="13" defaultRowHeight="14" x14ac:dyDescent="0.2"/>
  <cols>
    <col min="1" max="1" width="23.4140625" style="78" customWidth="1"/>
    <col min="2" max="2" width="86" style="78" customWidth="1"/>
  </cols>
  <sheetData>
    <row r="1" spans="1:4" x14ac:dyDescent="0.2">
      <c r="B1" s="213" t="s">
        <v>1110</v>
      </c>
    </row>
    <row r="2" spans="1:4" ht="26.25" customHeight="1" x14ac:dyDescent="0.2">
      <c r="A2" s="182" t="s">
        <v>1036</v>
      </c>
      <c r="B2" s="182" t="s">
        <v>1037</v>
      </c>
    </row>
    <row r="3" spans="1:4" ht="82.5" customHeight="1" x14ac:dyDescent="0.2">
      <c r="A3" s="85" t="s">
        <v>1038</v>
      </c>
      <c r="B3" s="183" t="s">
        <v>1039</v>
      </c>
    </row>
    <row r="4" spans="1:4" ht="82.5" customHeight="1" x14ac:dyDescent="0.2">
      <c r="A4" s="85" t="s">
        <v>1040</v>
      </c>
      <c r="B4" s="183" t="s">
        <v>1041</v>
      </c>
    </row>
    <row r="5" spans="1:4" ht="82.5" customHeight="1" x14ac:dyDescent="0.2">
      <c r="A5" s="85" t="s">
        <v>1042</v>
      </c>
      <c r="B5" s="183" t="s">
        <v>1043</v>
      </c>
    </row>
    <row r="6" spans="1:4" ht="82.5" customHeight="1" x14ac:dyDescent="0.2">
      <c r="A6" s="85" t="s">
        <v>1044</v>
      </c>
      <c r="B6" s="183" t="s">
        <v>1045</v>
      </c>
    </row>
    <row r="7" spans="1:4" ht="82.5" customHeight="1" x14ac:dyDescent="0.2">
      <c r="A7" s="85" t="s">
        <v>1046</v>
      </c>
      <c r="B7" s="183" t="s">
        <v>1047</v>
      </c>
    </row>
    <row r="8" spans="1:4" ht="82.5" customHeight="1" x14ac:dyDescent="0.2">
      <c r="A8" s="85" t="s">
        <v>1048</v>
      </c>
      <c r="B8" s="183" t="s">
        <v>1049</v>
      </c>
    </row>
    <row r="9" spans="1:4" ht="72" customHeight="1" x14ac:dyDescent="0.2">
      <c r="A9" s="85" t="s">
        <v>1050</v>
      </c>
      <c r="B9" s="184" t="s">
        <v>1051</v>
      </c>
    </row>
    <row r="10" spans="1:4" ht="97.5" customHeight="1" x14ac:dyDescent="0.2">
      <c r="A10" s="85" t="s">
        <v>1052</v>
      </c>
      <c r="B10" s="184" t="s">
        <v>1053</v>
      </c>
    </row>
    <row r="11" spans="1:4" ht="82.5" customHeight="1" x14ac:dyDescent="0.2">
      <c r="A11" s="85" t="s">
        <v>1054</v>
      </c>
      <c r="B11" s="184" t="s">
        <v>1055</v>
      </c>
    </row>
    <row r="12" spans="1:4" ht="82.5" customHeight="1" x14ac:dyDescent="0.2">
      <c r="A12" s="85" t="s">
        <v>1056</v>
      </c>
      <c r="B12" s="185" t="s">
        <v>1057</v>
      </c>
    </row>
    <row r="13" spans="1:4" ht="96.75" customHeight="1" x14ac:dyDescent="0.35">
      <c r="A13" s="85" t="s">
        <v>1058</v>
      </c>
      <c r="B13" s="184" t="s">
        <v>1059</v>
      </c>
      <c r="D13" s="186"/>
    </row>
    <row r="15" spans="1:4" s="189" customFormat="1" x14ac:dyDescent="0.2">
      <c r="A15" s="187"/>
      <c r="B15" s="188" t="s">
        <v>1060</v>
      </c>
    </row>
    <row r="16" spans="1:4" x14ac:dyDescent="0.2">
      <c r="A16" s="209" t="s">
        <v>1098</v>
      </c>
    </row>
  </sheetData>
  <phoneticPr fontId="5"/>
  <pageMargins left="0.7" right="0.7" top="0.75" bottom="0.75" header="0.3" footer="0.3"/>
  <pageSetup paperSize="9" scale="62" fitToHeight="0" orientation="portrait" r:id="rId1"/>
  <drawing r:id="rId2"/>
  <tableParts count="1">
    <tablePart r:id="rId3"/>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30"/>
  <sheetViews>
    <sheetView showGridLines="0" zoomScaleNormal="100" zoomScalePageLayoutView="110" workbookViewId="0">
      <selection activeCell="O12" sqref="O12"/>
    </sheetView>
  </sheetViews>
  <sheetFormatPr defaultColWidth="8.9140625" defaultRowHeight="14" x14ac:dyDescent="0.2"/>
  <cols>
    <col min="1" max="1" width="6.4140625" customWidth="1"/>
    <col min="2" max="2" width="27.58203125" customWidth="1"/>
    <col min="3" max="4" width="6.5" customWidth="1"/>
  </cols>
  <sheetData>
    <row r="1" spans="1:22" x14ac:dyDescent="0.2">
      <c r="A1" s="93"/>
      <c r="B1" s="94"/>
      <c r="C1" s="93"/>
      <c r="D1" s="93"/>
      <c r="E1" s="93"/>
      <c r="F1" s="93"/>
      <c r="G1" s="93"/>
      <c r="H1" s="93"/>
      <c r="I1" s="93"/>
      <c r="J1" s="93"/>
      <c r="K1" s="93"/>
      <c r="L1" s="93"/>
      <c r="M1" s="93"/>
      <c r="N1" s="93"/>
      <c r="O1" s="93"/>
      <c r="P1" s="93"/>
      <c r="Q1" s="93"/>
      <c r="R1" s="93"/>
      <c r="S1" s="93"/>
      <c r="T1" s="93"/>
      <c r="U1" s="93"/>
      <c r="V1" s="93"/>
    </row>
    <row r="2" spans="1:22" x14ac:dyDescent="0.2">
      <c r="A2" s="93"/>
      <c r="B2" s="94"/>
      <c r="C2" s="93"/>
      <c r="D2" s="93"/>
      <c r="E2" s="93"/>
      <c r="F2" s="93"/>
      <c r="G2" s="93"/>
      <c r="H2" s="93"/>
      <c r="I2" s="93"/>
      <c r="J2" s="93"/>
      <c r="K2" s="93"/>
      <c r="L2" s="93"/>
      <c r="M2" s="93"/>
      <c r="N2" s="214" t="s">
        <v>1110</v>
      </c>
      <c r="O2" s="93"/>
      <c r="P2" s="93"/>
      <c r="Q2" s="93"/>
      <c r="R2" s="93"/>
      <c r="S2" s="93"/>
      <c r="T2" s="93"/>
      <c r="U2" s="93"/>
      <c r="V2" s="93"/>
    </row>
    <row r="3" spans="1:22" x14ac:dyDescent="0.2">
      <c r="A3" s="93"/>
      <c r="B3" s="95"/>
      <c r="C3" s="93"/>
      <c r="D3" s="93"/>
      <c r="E3" s="93"/>
      <c r="F3" s="93"/>
      <c r="G3" s="93"/>
      <c r="H3" s="93"/>
      <c r="I3" s="93"/>
      <c r="J3" s="93"/>
      <c r="K3" s="93"/>
      <c r="L3" s="93"/>
      <c r="M3" s="93"/>
      <c r="N3" s="93"/>
      <c r="O3" s="93"/>
      <c r="P3" s="93"/>
      <c r="Q3" s="93"/>
      <c r="R3" s="93"/>
      <c r="S3" s="93"/>
      <c r="T3" s="93"/>
      <c r="U3" s="93"/>
      <c r="V3" s="93"/>
    </row>
    <row r="4" spans="1:22" x14ac:dyDescent="0.2">
      <c r="A4" s="93"/>
      <c r="E4" s="93"/>
      <c r="F4" s="93"/>
      <c r="G4" s="93"/>
      <c r="H4" s="93"/>
      <c r="I4" s="93"/>
      <c r="J4" s="93"/>
      <c r="K4" s="93"/>
      <c r="L4" s="93"/>
      <c r="M4" s="93"/>
      <c r="N4" s="93"/>
      <c r="O4" s="93"/>
      <c r="P4" s="93"/>
      <c r="Q4" s="93"/>
      <c r="R4" s="93"/>
      <c r="S4" s="93"/>
      <c r="T4" s="93"/>
      <c r="U4" s="93"/>
      <c r="V4" s="93"/>
    </row>
    <row r="5" spans="1:22" x14ac:dyDescent="0.2">
      <c r="A5" s="93"/>
      <c r="E5" s="93"/>
      <c r="F5" s="93"/>
      <c r="G5" s="93"/>
      <c r="H5" s="93"/>
      <c r="I5" s="93"/>
      <c r="J5" s="93"/>
      <c r="K5" s="93"/>
      <c r="L5" s="93"/>
      <c r="M5" s="93"/>
      <c r="N5" s="93"/>
      <c r="O5" s="93"/>
      <c r="P5" s="93"/>
      <c r="Q5" s="93"/>
      <c r="R5" s="93"/>
      <c r="S5" s="93"/>
      <c r="T5" s="93"/>
      <c r="U5" s="93"/>
      <c r="V5" s="93"/>
    </row>
    <row r="6" spans="1:22" x14ac:dyDescent="0.2">
      <c r="A6" s="93"/>
      <c r="E6" s="93"/>
      <c r="F6" s="93"/>
      <c r="G6" s="93"/>
      <c r="H6" s="93"/>
      <c r="I6" s="93"/>
      <c r="J6" s="93"/>
      <c r="K6" s="93"/>
      <c r="L6" s="93"/>
      <c r="M6" s="93"/>
      <c r="N6" s="93"/>
      <c r="O6" s="93"/>
      <c r="P6" s="93"/>
      <c r="Q6" s="93"/>
      <c r="R6" s="93"/>
      <c r="S6" s="93"/>
      <c r="T6" s="93"/>
      <c r="U6" s="93"/>
      <c r="V6" s="93"/>
    </row>
    <row r="7" spans="1:22" x14ac:dyDescent="0.2">
      <c r="A7" s="93"/>
      <c r="E7" s="93"/>
      <c r="F7" s="93"/>
      <c r="G7" s="93"/>
      <c r="H7" s="93"/>
      <c r="I7" s="93"/>
      <c r="J7" s="93"/>
      <c r="K7" s="93"/>
      <c r="L7" s="93"/>
      <c r="M7" s="93"/>
      <c r="N7" s="93"/>
      <c r="O7" s="93"/>
      <c r="P7" s="93"/>
      <c r="Q7" s="93"/>
      <c r="R7" s="93"/>
      <c r="S7" s="93"/>
      <c r="T7" s="93"/>
      <c r="U7" s="93"/>
      <c r="V7" s="93"/>
    </row>
    <row r="8" spans="1:22" x14ac:dyDescent="0.2">
      <c r="A8" s="93"/>
      <c r="C8" t="s">
        <v>1034</v>
      </c>
      <c r="D8" t="s">
        <v>1035</v>
      </c>
      <c r="E8" s="93"/>
      <c r="F8" s="93"/>
      <c r="G8" s="93"/>
      <c r="H8" s="93"/>
      <c r="I8" s="93"/>
      <c r="J8" s="93"/>
      <c r="K8" s="93"/>
      <c r="L8" s="93"/>
      <c r="M8" s="93"/>
      <c r="N8" s="93"/>
      <c r="O8" s="93"/>
      <c r="P8" s="93"/>
      <c r="Q8" s="93"/>
      <c r="R8" s="93"/>
      <c r="S8" s="93"/>
      <c r="T8" s="93"/>
      <c r="U8" s="93"/>
      <c r="V8" s="93"/>
    </row>
    <row r="9" spans="1:22" x14ac:dyDescent="0.2">
      <c r="A9" s="93"/>
      <c r="C9" s="96" t="s">
        <v>588</v>
      </c>
      <c r="D9" s="96" t="s">
        <v>588</v>
      </c>
      <c r="E9" s="96" t="s">
        <v>589</v>
      </c>
      <c r="F9" s="93"/>
      <c r="G9" s="93"/>
      <c r="H9" s="93"/>
      <c r="I9" s="93"/>
      <c r="J9" s="93"/>
      <c r="K9" s="93"/>
      <c r="L9" s="93"/>
      <c r="M9" s="93"/>
      <c r="N9" s="93"/>
      <c r="O9" s="93"/>
      <c r="P9" s="93"/>
      <c r="Q9" s="93"/>
      <c r="R9" s="93"/>
      <c r="S9" s="93"/>
      <c r="T9" s="93"/>
      <c r="U9" s="93"/>
      <c r="V9" s="93"/>
    </row>
    <row r="10" spans="1:22" ht="16.5" x14ac:dyDescent="0.25">
      <c r="A10" s="93"/>
      <c r="B10" s="97" t="s">
        <v>590</v>
      </c>
      <c r="C10" s="190">
        <f>SDDツール『認識編』!E13</f>
        <v>87.5</v>
      </c>
      <c r="D10" s="191">
        <f>'SDDツール『実践編』　'!D13</f>
        <v>70</v>
      </c>
      <c r="E10" s="99">
        <v>1</v>
      </c>
      <c r="F10" s="93"/>
      <c r="G10" s="93"/>
      <c r="H10" s="93"/>
      <c r="I10" s="93"/>
      <c r="J10" s="93"/>
      <c r="K10" s="93"/>
      <c r="L10" s="93"/>
      <c r="M10" s="93"/>
      <c r="N10" s="93"/>
      <c r="O10" s="93"/>
      <c r="P10" s="93"/>
      <c r="Q10" s="93"/>
      <c r="R10" s="93"/>
      <c r="S10" s="93"/>
      <c r="T10" s="93"/>
      <c r="U10" s="93"/>
      <c r="V10" s="93"/>
    </row>
    <row r="11" spans="1:22" ht="16.5" x14ac:dyDescent="0.25">
      <c r="A11" s="93"/>
      <c r="B11" s="97" t="s">
        <v>591</v>
      </c>
      <c r="C11" s="190">
        <f>SDDツール『認識編』!E68</f>
        <v>68.333333333333343</v>
      </c>
      <c r="D11" s="191">
        <f>'SDDツール『実践編』　'!D64</f>
        <v>76.666666666666671</v>
      </c>
      <c r="E11" s="99">
        <v>1</v>
      </c>
      <c r="F11" s="93"/>
      <c r="G11" s="93"/>
      <c r="H11" s="93"/>
      <c r="I11" s="93"/>
      <c r="J11" s="93"/>
      <c r="K11" s="93"/>
      <c r="L11" s="93"/>
      <c r="M11" s="93"/>
      <c r="N11" s="93"/>
      <c r="O11" s="93"/>
      <c r="P11" s="93"/>
      <c r="Q11" s="93"/>
      <c r="R11" s="93"/>
      <c r="S11" s="93"/>
      <c r="T11" s="93"/>
      <c r="U11" s="93"/>
      <c r="V11" s="93"/>
    </row>
    <row r="12" spans="1:22" ht="16.5" x14ac:dyDescent="0.25">
      <c r="A12" s="93"/>
      <c r="B12" s="97" t="s">
        <v>592</v>
      </c>
      <c r="C12" s="190">
        <f>SDDツール『認識編』!E159</f>
        <v>68.333333333333343</v>
      </c>
      <c r="D12" s="191">
        <f>'SDDツール『実践編』　'!D138</f>
        <v>96.05263157894737</v>
      </c>
      <c r="E12" s="99">
        <v>1</v>
      </c>
      <c r="F12" s="93"/>
      <c r="G12" s="93"/>
      <c r="H12" s="93"/>
      <c r="I12" s="93"/>
      <c r="J12" s="93"/>
      <c r="K12" s="93"/>
      <c r="L12" s="93"/>
      <c r="M12" s="93"/>
      <c r="N12" s="93"/>
      <c r="O12" s="93"/>
      <c r="P12" s="93"/>
      <c r="Q12" s="93"/>
      <c r="R12" s="93"/>
      <c r="S12" s="93"/>
      <c r="T12" s="93"/>
      <c r="U12" s="93"/>
      <c r="V12" s="93"/>
    </row>
    <row r="13" spans="1:22" ht="16.5" x14ac:dyDescent="0.25">
      <c r="A13" s="93"/>
      <c r="B13" s="97" t="s">
        <v>593</v>
      </c>
      <c r="C13" s="190">
        <f>SDDツール『認識編』!E231</f>
        <v>81.25</v>
      </c>
      <c r="D13" s="191">
        <f>'SDDツール『実践編』　'!D225</f>
        <v>90</v>
      </c>
      <c r="E13" s="99">
        <v>1</v>
      </c>
      <c r="F13" s="93"/>
      <c r="G13" s="93"/>
      <c r="H13" s="93"/>
      <c r="I13" s="93"/>
      <c r="J13" s="93"/>
      <c r="K13" s="93"/>
      <c r="L13" s="93"/>
      <c r="M13" s="93"/>
      <c r="N13" s="93"/>
      <c r="O13" s="93"/>
      <c r="P13" s="93"/>
      <c r="Q13" s="93"/>
      <c r="R13" s="93"/>
      <c r="S13" s="93"/>
      <c r="T13" s="93"/>
      <c r="U13" s="93"/>
      <c r="V13" s="93"/>
    </row>
    <row r="14" spans="1:22" ht="16.5" x14ac:dyDescent="0.25">
      <c r="A14" s="93"/>
      <c r="B14" s="97" t="s">
        <v>594</v>
      </c>
      <c r="C14" s="190">
        <f>SDDツール『認識編』!E276</f>
        <v>65</v>
      </c>
      <c r="D14" s="191">
        <f>'SDDツール『実践編』　'!D277</f>
        <v>81.818181818181827</v>
      </c>
      <c r="E14" s="99">
        <v>1</v>
      </c>
      <c r="F14" s="93"/>
      <c r="G14" s="93"/>
      <c r="H14" s="93"/>
      <c r="I14" s="93"/>
      <c r="J14" s="93"/>
      <c r="K14" s="93"/>
      <c r="L14" s="93"/>
      <c r="M14" s="93"/>
      <c r="N14" s="93"/>
      <c r="O14" s="93"/>
      <c r="P14" s="93"/>
      <c r="Q14" s="93"/>
      <c r="R14" s="93"/>
      <c r="S14" s="93"/>
      <c r="T14" s="93"/>
      <c r="U14" s="93"/>
      <c r="V14" s="93"/>
    </row>
    <row r="15" spans="1:22" ht="16.5" x14ac:dyDescent="0.25">
      <c r="A15" s="93"/>
      <c r="B15" s="97" t="s">
        <v>595</v>
      </c>
      <c r="C15" s="190">
        <f>SDDツール『認識編』!E330</f>
        <v>75</v>
      </c>
      <c r="D15" s="191">
        <f>'SDDツール『実践編』　'!D338</f>
        <v>75</v>
      </c>
      <c r="E15" s="99">
        <v>1</v>
      </c>
      <c r="F15" s="93"/>
      <c r="G15" s="93"/>
      <c r="H15" s="93"/>
      <c r="I15" s="93"/>
      <c r="J15" s="93"/>
      <c r="K15" s="93"/>
      <c r="L15" s="93"/>
      <c r="M15" s="93"/>
      <c r="N15" s="93"/>
      <c r="O15" s="93"/>
      <c r="P15" s="93"/>
      <c r="Q15" s="93"/>
      <c r="R15" s="93"/>
      <c r="S15" s="93"/>
      <c r="T15" s="93"/>
      <c r="U15" s="93"/>
      <c r="V15" s="93"/>
    </row>
    <row r="16" spans="1:22" ht="16.5" x14ac:dyDescent="0.25">
      <c r="B16" s="97" t="s">
        <v>596</v>
      </c>
      <c r="C16" s="190">
        <f>SDDツール『認識編』!E369</f>
        <v>78.571428571428569</v>
      </c>
      <c r="D16" s="191">
        <f>'SDDツール『実践編』　'!D379</f>
        <v>75</v>
      </c>
      <c r="E16" s="99">
        <v>1</v>
      </c>
    </row>
    <row r="17" spans="2:14" ht="16.5" x14ac:dyDescent="0.25">
      <c r="B17" s="97"/>
      <c r="C17" s="98"/>
      <c r="D17" s="98"/>
      <c r="E17" s="99">
        <f>AVERAGE(テーブル1[列3])</f>
        <v>1</v>
      </c>
    </row>
    <row r="18" spans="2:14" ht="16.5" x14ac:dyDescent="0.25">
      <c r="B18" s="100" t="s">
        <v>597</v>
      </c>
      <c r="C18" s="101">
        <f>SUM(C10:C16)</f>
        <v>523.9880952380953</v>
      </c>
      <c r="D18" s="101">
        <f>SUM(D10:D16)</f>
        <v>564.53748006379578</v>
      </c>
      <c r="E18" s="101">
        <f>SUM(C18:D18)</f>
        <v>1088.525575301891</v>
      </c>
    </row>
    <row r="19" spans="2:14" ht="16.5" x14ac:dyDescent="0.25">
      <c r="B19" s="102" t="s">
        <v>598</v>
      </c>
      <c r="C19" s="103">
        <v>700</v>
      </c>
      <c r="D19" s="103">
        <v>700</v>
      </c>
      <c r="E19" s="103">
        <f>SUM(C19:D19)</f>
        <v>1400</v>
      </c>
    </row>
    <row r="21" spans="2:14" ht="16.5" x14ac:dyDescent="0.25">
      <c r="B21" s="100" t="s">
        <v>599</v>
      </c>
      <c r="C21" s="104">
        <f>AVERAGE(テーブル1[列2])</f>
        <v>74.855442176870753</v>
      </c>
      <c r="D21" s="104">
        <f>AVERAGE(テーブル1[列4])</f>
        <v>80.648211437685106</v>
      </c>
      <c r="E21" s="104">
        <f>AVERAGE(C21:D21)</f>
        <v>77.751826807277922</v>
      </c>
    </row>
    <row r="29" spans="2:14" x14ac:dyDescent="0.2">
      <c r="L29" s="105"/>
      <c r="N29" s="106" t="s">
        <v>600</v>
      </c>
    </row>
    <row r="30" spans="2:14" ht="16.5" x14ac:dyDescent="0.2">
      <c r="L30" s="105"/>
      <c r="N30" s="106" t="s">
        <v>601</v>
      </c>
    </row>
  </sheetData>
  <phoneticPr fontId="5"/>
  <pageMargins left="0.7" right="0.7" top="0.75" bottom="0.75" header="0.3" footer="0.3"/>
  <pageSetup paperSize="9" scale="61" fitToHeight="0" orientation="portrait" r:id="rId1"/>
  <drawing r:id="rId2"/>
  <tableParts count="1">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回答の手引き</vt:lpstr>
      <vt:lpstr>SDDツール『認識編』</vt:lpstr>
      <vt:lpstr>SDDツール『実践編』　</vt:lpstr>
      <vt:lpstr>用語解説</vt:lpstr>
      <vt:lpstr>診断結果集計</vt:lpstr>
      <vt:lpstr>'SDDツール『実践編』　'!Print_Titles</vt:lpstr>
      <vt:lpstr>SDDツール『認識編』!Print_Titles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Y.ITO</dc:creator>
  <cp:lastModifiedBy>環境経営学会</cp:lastModifiedBy>
  <cp:lastPrinted>2015-10-21T10:51:02Z</cp:lastPrinted>
  <dcterms:created xsi:type="dcterms:W3CDTF">2015-10-06T09:31:47Z</dcterms:created>
  <dcterms:modified xsi:type="dcterms:W3CDTF">2021-03-22T03:28:37Z</dcterms:modified>
</cp:coreProperties>
</file>